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C01-File\Users$\Ernest.Santucci\Desktop\"/>
    </mc:Choice>
  </mc:AlternateContent>
  <bookViews>
    <workbookView xWindow="0" yWindow="0" windowWidth="23040" windowHeight="9396" activeTab="3"/>
  </bookViews>
  <sheets>
    <sheet name="NMPAC codes" sheetId="2" r:id="rId1"/>
    <sheet name="CFrost_5912_2010-11" sheetId="1" state="hidden" r:id="rId2"/>
    <sheet name="CFrost_5912_2011 - 2012" sheetId="3" state="hidden" r:id="rId3"/>
    <sheet name="CPE Spreadsheet" sheetId="4" r:id="rId4"/>
    <sheet name="Sheet1" sheetId="5" state="hidden" r:id="rId5"/>
  </sheets>
  <definedNames>
    <definedName name="_xlnm._FilterDatabase" localSheetId="1" hidden="1">'CFrost_5912_2010-11'!$A$14:$Q$78</definedName>
    <definedName name="_xlnm._FilterDatabase" localSheetId="2" hidden="1">'CFrost_5912_2011 - 2012'!$A$14:$Q$93</definedName>
    <definedName name="_xlnm._FilterDatabase" localSheetId="3" hidden="1">'CPE Spreadsheet'!$A$14:$K$94</definedName>
    <definedName name="_xlnm.Print_Area" localSheetId="2">'CFrost_5912_2011 - 2012'!$A$1:$J$109</definedName>
    <definedName name="_xlnm.Print_Area" localSheetId="3">'CPE Spreadsheet'!$A$1:$J$115</definedName>
    <definedName name="_xlnm.Print_Titles" localSheetId="1">'CFrost_5912_2010-11'!$14:$14</definedName>
    <definedName name="_xlnm.Print_Titles" localSheetId="2">'CFrost_5912_2011 - 2012'!$14:$14</definedName>
    <definedName name="_xlnm.Print_Titles" localSheetId="3">'CPE Spreadsheet'!$14:$14</definedName>
  </definedNames>
  <calcPr calcId="162913"/>
</workbook>
</file>

<file path=xl/calcChain.xml><?xml version="1.0" encoding="utf-8"?>
<calcChain xmlns="http://schemas.openxmlformats.org/spreadsheetml/2006/main">
  <c r="J85" i="4" l="1"/>
  <c r="J43" i="4" l="1"/>
  <c r="J99" i="4" l="1"/>
  <c r="K43" i="3" l="1"/>
  <c r="K44" i="3"/>
  <c r="K45" i="3"/>
  <c r="K46" i="3"/>
  <c r="K47" i="3"/>
  <c r="K48" i="3"/>
  <c r="K49" i="3"/>
  <c r="K50" i="3"/>
  <c r="K51" i="3"/>
  <c r="K52" i="3"/>
  <c r="K53" i="3"/>
  <c r="K54" i="3"/>
  <c r="K55" i="3"/>
  <c r="K56" i="3"/>
  <c r="K57" i="3"/>
  <c r="K58" i="3"/>
  <c r="K59" i="3"/>
  <c r="K60" i="3"/>
  <c r="K61" i="3"/>
  <c r="K62" i="3"/>
  <c r="K63" i="3"/>
  <c r="K64" i="3"/>
  <c r="K65" i="3"/>
  <c r="K66" i="3"/>
  <c r="K67" i="3"/>
  <c r="K68" i="3"/>
  <c r="K69" i="3"/>
  <c r="K70" i="3"/>
  <c r="K71" i="3"/>
  <c r="K72" i="3"/>
  <c r="K73" i="3"/>
  <c r="K74" i="3"/>
  <c r="K75" i="3"/>
  <c r="K76" i="3"/>
  <c r="K77" i="3"/>
  <c r="K78" i="3"/>
  <c r="K79" i="3"/>
  <c r="K80" i="3"/>
  <c r="K81" i="3"/>
  <c r="K82" i="3"/>
  <c r="K83" i="3"/>
  <c r="K84" i="3"/>
  <c r="K85" i="3"/>
  <c r="K86" i="3"/>
  <c r="K87" i="3"/>
  <c r="K88" i="3"/>
  <c r="K89" i="3"/>
  <c r="K90" i="3"/>
  <c r="K91" i="3"/>
  <c r="K92" i="3"/>
  <c r="K93" i="3"/>
  <c r="K42" i="3"/>
  <c r="E104" i="3"/>
  <c r="J95" i="3"/>
  <c r="D102" i="3" s="1"/>
  <c r="J78" i="3"/>
  <c r="C102" i="3" s="1"/>
  <c r="J62" i="3"/>
  <c r="B102" i="3" s="1"/>
  <c r="J41" i="3"/>
  <c r="J25" i="3"/>
  <c r="E93" i="1"/>
  <c r="E92" i="1"/>
  <c r="J78" i="1"/>
  <c r="J62" i="1"/>
  <c r="C90" i="1" s="1"/>
  <c r="J25" i="1"/>
  <c r="B90" i="1" s="1"/>
  <c r="J41" i="1"/>
  <c r="J83" i="1" l="1"/>
  <c r="D90" i="1"/>
  <c r="E90" i="1" s="1"/>
  <c r="E102" i="3"/>
</calcChain>
</file>

<file path=xl/sharedStrings.xml><?xml version="1.0" encoding="utf-8"?>
<sst xmlns="http://schemas.openxmlformats.org/spreadsheetml/2006/main" count="1099" uniqueCount="325">
  <si>
    <t>MANDATORY ~~~ NEW MEXICO PUBLIC ACCOUNTANCY BOARD~~~MANDATORY</t>
  </si>
  <si>
    <t>REPORT OF CONTINUING PROFESSIONAL EDUCATION</t>
  </si>
  <si>
    <t>date of your birth month.  If you are scheduled to complete a course during your birth month, please include it on this form.</t>
  </si>
  <si>
    <r>
      <t>DENOTE</t>
    </r>
    <r>
      <rPr>
        <sz val="10"/>
        <rFont val="Arial"/>
        <family val="2"/>
      </rPr>
      <t>:</t>
    </r>
  </si>
  <si>
    <t>T or NT</t>
  </si>
  <si>
    <t>School, firm or organization CONDUCTING PROGRAM</t>
  </si>
  <si>
    <t>LOCATION OF PROGRAM</t>
  </si>
  <si>
    <t>TITLE OF PROGRAM 
OR
 DESCRIPTION OF CONTENT</t>
  </si>
  <si>
    <t>NASBA PROVIDER NUMBER</t>
  </si>
  <si>
    <t>COLLEGE COURSE NUMBER</t>
  </si>
  <si>
    <t>TYPE CODE 
(FROM CHART)</t>
  </si>
  <si>
    <t>PRINCIPAL 
INSTRUCTOR</t>
  </si>
  <si>
    <t>MO/DAY/YR ATTENDED</t>
  </si>
  <si>
    <t>TOTAL HOURS</t>
  </si>
  <si>
    <t>T</t>
  </si>
  <si>
    <t>Institute of Internal Auditors - ABQ Chapter</t>
  </si>
  <si>
    <t>Albuquerque NM</t>
  </si>
  <si>
    <t>Project Management</t>
  </si>
  <si>
    <t>N/A</t>
  </si>
  <si>
    <t>Stan Low</t>
  </si>
  <si>
    <t>NT</t>
  </si>
  <si>
    <t>Writing Craftsmanship</t>
  </si>
  <si>
    <t>Anthony Armijo</t>
  </si>
  <si>
    <t>New Mexico Society of CPAs</t>
  </si>
  <si>
    <t>AICPA's Annual Accounting and Auditing workshop</t>
  </si>
  <si>
    <t>Thomas V Snell</t>
  </si>
  <si>
    <t>6/6/2007 - 6/7/07</t>
  </si>
  <si>
    <t>Negotiating Skills for CPAs</t>
  </si>
  <si>
    <t>Gilbert  Blumenthal</t>
  </si>
  <si>
    <t>Listening 101</t>
  </si>
  <si>
    <t>Susan Mahe Switzer</t>
  </si>
  <si>
    <t>Gap Internal Audit and Gap Inc leadership</t>
  </si>
  <si>
    <t>San Bruno CA</t>
  </si>
  <si>
    <t>IA Team meeting</t>
  </si>
  <si>
    <t>David Jedrzejek; Lupe Garcia, Mark Epstein; David Wong</t>
  </si>
  <si>
    <t>Information Systems Audit and Control Association-ABQ chapter (Canaudit, Inc.)</t>
  </si>
  <si>
    <t>Corporate Insecurity: Pillaging Information Assets</t>
  </si>
  <si>
    <t>Gordon Smith</t>
  </si>
  <si>
    <t>Uncovering Fraud in Core Business Functions</t>
  </si>
  <si>
    <t>Bryan Wood</t>
  </si>
  <si>
    <t>11/13/07 - 11/14/07</t>
  </si>
  <si>
    <t>Deloitte &amp; Touche LLP</t>
  </si>
  <si>
    <t>Virtual (web-based)</t>
  </si>
  <si>
    <t>Spreadsheets: Balance Convenience &amp; Risk</t>
  </si>
  <si>
    <t>Harold Tinker</t>
  </si>
  <si>
    <t>Fraud-Focus on the Future</t>
  </si>
  <si>
    <t>Richard G. Brody</t>
  </si>
  <si>
    <t>2007 - 2008 SUBTOTAL HOURS</t>
  </si>
  <si>
    <t>Virtual</t>
  </si>
  <si>
    <t>Transforming the Close Process:  Strategies for Improvement</t>
  </si>
  <si>
    <t>XBRL-based Financial Reporting: Potential Impact of an SEC Mandate</t>
  </si>
  <si>
    <t>Experiences of our State Treasurer Since Taking Office</t>
  </si>
  <si>
    <t>James Lewis</t>
  </si>
  <si>
    <t>Detecting Corporate Fraud</t>
  </si>
  <si>
    <t>Jerry E Spratt</t>
  </si>
  <si>
    <t>Quarterly Accounting Roundup: An Update of Important Developments</t>
  </si>
  <si>
    <t>EITF Roundup: Highlights of the September Meeting</t>
  </si>
  <si>
    <t>Occupational Fraud War Stories</t>
  </si>
  <si>
    <t>Janet Mchard</t>
  </si>
  <si>
    <t>Annual Accounting and Auditing Update</t>
  </si>
  <si>
    <t>Gary A Hotchkiss</t>
  </si>
  <si>
    <t>Internal Control Essentials for Financial Managers, Accountants and Auditors</t>
  </si>
  <si>
    <t>William Moss</t>
  </si>
  <si>
    <t>EITF Roundup: Highlights of the November Meeting</t>
  </si>
  <si>
    <t>Michael E Zychinski</t>
  </si>
  <si>
    <t>Institute of Internal Auditors</t>
  </si>
  <si>
    <t>FCPA - Current Issues and Trends</t>
  </si>
  <si>
    <t>David A Richards</t>
  </si>
  <si>
    <t>IFRS and Internal Audit – Practical Considerations for the IFRS Journey</t>
  </si>
  <si>
    <t>Bottom Line Savings through Contract Compliance and Cost Recovery Efforts</t>
  </si>
  <si>
    <t>Jim Fox</t>
  </si>
  <si>
    <t>CIA Review Course</t>
  </si>
  <si>
    <t>Glenn Sumners</t>
  </si>
  <si>
    <t>3/25/09 - 3/26/09</t>
  </si>
  <si>
    <t>2008 - 2009 SUBTOTAL HOURS</t>
  </si>
  <si>
    <t>Institute of Internal Audit - ABQ Chapter</t>
  </si>
  <si>
    <t>White Collar Crime in New Mexico</t>
  </si>
  <si>
    <t>Gary King</t>
  </si>
  <si>
    <t>Privacy &amp; Data Protection: Payment Card Industry Standards Review</t>
  </si>
  <si>
    <t>Gap Inc in-house training</t>
  </si>
  <si>
    <t>IFRS: Working Toward a More Cost Effective Transition</t>
  </si>
  <si>
    <t>Forensic Accounting</t>
  </si>
  <si>
    <t>Julie Ford</t>
  </si>
  <si>
    <t>IA Team meetings and IIA leadership update</t>
  </si>
  <si>
    <t>George Dooley; Keith White; Bill Scott; Patty Miller (IIA)</t>
  </si>
  <si>
    <t>7/22/090 - 7/23/09</t>
  </si>
  <si>
    <t>Ethics: The Economic Stimulus</t>
  </si>
  <si>
    <t>Jill VonOsten</t>
  </si>
  <si>
    <t>Risk Based Auditing</t>
  </si>
  <si>
    <t>Eliot Stenzel</t>
  </si>
  <si>
    <t>Private Aircraft: Fasten Your Seatbelts and Raise Your Tray Tables</t>
  </si>
  <si>
    <t xml:space="preserve">Cyber Challenges and Data Breaches in the Consumer Environment </t>
  </si>
  <si>
    <t>Continuous Controls Monitoring</t>
  </si>
  <si>
    <t>EITF Roundup: Highlights of the November meeting</t>
  </si>
  <si>
    <t>The IIA, Your Most Valuable Resource Featuring the Impact of the Economic Crisis on the Profession</t>
  </si>
  <si>
    <t>Eugene O'Neill</t>
  </si>
  <si>
    <t>ISACA - New Mexico chapter</t>
  </si>
  <si>
    <t>Understanding IT Governance</t>
  </si>
  <si>
    <t>Tina MacGregor</t>
  </si>
  <si>
    <t>Red Collar Crime</t>
  </si>
  <si>
    <t>Richard Brody</t>
  </si>
  <si>
    <t>Identify Theft</t>
  </si>
  <si>
    <t>Mike Carr</t>
  </si>
  <si>
    <t>Global Economic Development:  Preparing Today for Tomorrow's Unknown</t>
  </si>
  <si>
    <t>Dwight Allen</t>
  </si>
  <si>
    <t>The CPE Store</t>
  </si>
  <si>
    <t>Governmental Accounting</t>
  </si>
  <si>
    <t>N/A - self-study</t>
  </si>
  <si>
    <t>2009 - 2010 SUBTOTAL HOURS</t>
  </si>
  <si>
    <t>SUMMARY:  TOTAL HOURS FOR EACH ANNUAL REPORTING PERIOD</t>
  </si>
  <si>
    <t>MM/YYYY</t>
  </si>
  <si>
    <t>04/2008</t>
  </si>
  <si>
    <t>04/2009</t>
  </si>
  <si>
    <t>Three year total</t>
  </si>
  <si>
    <t>TO</t>
  </si>
  <si>
    <t>03/2009</t>
  </si>
  <si>
    <t>03/2010</t>
  </si>
  <si>
    <t>Total Technical CPE hours</t>
  </si>
  <si>
    <t>Do you have the required minimum of 24 CPE hours not sponsored by the firm, agency,</t>
  </si>
  <si>
    <t>Number of hours not sponsored by firm</t>
  </si>
  <si>
    <r>
      <t xml:space="preserve">This CPE report form </t>
    </r>
    <r>
      <rPr>
        <b/>
        <sz val="10"/>
        <rFont val="Arial"/>
        <family val="2"/>
      </rPr>
      <t>MUST</t>
    </r>
    <r>
      <rPr>
        <sz val="10"/>
        <rFont val="Arial"/>
        <family val="2"/>
      </rPr>
      <t xml:space="preserve"> include all courses completed during the </t>
    </r>
    <r>
      <rPr>
        <b/>
        <i/>
        <u/>
        <sz val="10"/>
        <rFont val="Arial"/>
        <family val="2"/>
      </rPr>
      <t>preceding 36 months</t>
    </r>
    <r>
      <rPr>
        <sz val="10"/>
        <rFont val="Arial"/>
        <family val="2"/>
      </rPr>
      <t>.  If you received your initial license or changed your licensure status to active less than three years ago, list</t>
    </r>
  </si>
  <si>
    <r>
      <t xml:space="preserve">the courses taken during the past one or two years.  You need </t>
    </r>
    <r>
      <rPr>
        <b/>
        <sz val="10"/>
        <rFont val="Arial"/>
        <family val="2"/>
      </rPr>
      <t>NOT</t>
    </r>
    <r>
      <rPr>
        <sz val="10"/>
        <rFont val="Arial"/>
        <family val="2"/>
      </rPr>
      <t xml:space="preserve"> provide copies of documentation at this time; however, you must have the documentation available in the event that is requested.</t>
    </r>
  </si>
  <si>
    <r>
      <t>REMINDER</t>
    </r>
    <r>
      <rPr>
        <sz val="10"/>
        <rFont val="Arial"/>
        <family val="2"/>
      </rPr>
      <t xml:space="preserve">:  50 minutes = 1 hour  1 day= 8 hours.  Reporting years calculated based on birth month.  A year </t>
    </r>
    <r>
      <rPr>
        <b/>
        <i/>
        <sz val="10"/>
        <rFont val="Arial"/>
        <family val="2"/>
      </rPr>
      <t>begins</t>
    </r>
    <r>
      <rPr>
        <sz val="10"/>
        <rFont val="Arial"/>
        <family val="2"/>
      </rPr>
      <t xml:space="preserve"> with the first day of the month after your birth month and </t>
    </r>
    <r>
      <rPr>
        <b/>
        <i/>
        <sz val="10"/>
        <rFont val="Arial"/>
        <family val="2"/>
      </rPr>
      <t>ends</t>
    </r>
    <r>
      <rPr>
        <sz val="10"/>
        <rFont val="Arial"/>
        <family val="2"/>
      </rPr>
      <t xml:space="preserve"> with the last </t>
    </r>
  </si>
  <si>
    <r>
      <t>T</t>
    </r>
    <r>
      <rPr>
        <sz val="10"/>
        <rFont val="Arial"/>
        <family val="2"/>
      </rPr>
      <t xml:space="preserve"> for technical hours (minimum 96 technical hours required) or </t>
    </r>
    <r>
      <rPr>
        <b/>
        <sz val="10"/>
        <rFont val="Arial"/>
        <family val="2"/>
      </rPr>
      <t>NT</t>
    </r>
    <r>
      <rPr>
        <sz val="10"/>
        <rFont val="Arial"/>
        <family val="2"/>
      </rPr>
      <t xml:space="preserve"> for non-technical hours.</t>
    </r>
  </si>
  <si>
    <r>
      <t xml:space="preserve">PROGRAM ATTENDANCE RECORD FOR </t>
    </r>
    <r>
      <rPr>
        <b/>
        <u/>
        <sz val="12"/>
        <rFont val="Arial"/>
        <family val="2"/>
      </rPr>
      <t>THREE-YEAR</t>
    </r>
    <r>
      <rPr>
        <b/>
        <u/>
        <sz val="10"/>
        <rFont val="Arial"/>
        <family val="2"/>
      </rPr>
      <t xml:space="preserve"> REPORTING CYCLE</t>
    </r>
  </si>
  <si>
    <r>
      <t>company or organization during the current 3-year reporting period?  (</t>
    </r>
    <r>
      <rPr>
        <b/>
        <sz val="10"/>
        <rFont val="Arial"/>
        <family val="2"/>
      </rPr>
      <t>X</t>
    </r>
    <r>
      <rPr>
        <sz val="10"/>
        <rFont val="Arial"/>
        <family val="2"/>
      </rPr>
      <t>) YES  (   ) NO</t>
    </r>
  </si>
  <si>
    <t>Indentity Theft</t>
  </si>
  <si>
    <t>Steven Garbett</t>
  </si>
  <si>
    <t>Albuquerque Chapter - Association of Government Accountants</t>
  </si>
  <si>
    <t>ACFE New Mexico Chapter</t>
  </si>
  <si>
    <t>Procurement Fraud</t>
  </si>
  <si>
    <t>Janet M. McHard</t>
  </si>
  <si>
    <t xml:space="preserve"> </t>
  </si>
  <si>
    <t>Contract Auditing: Myths about Auditors</t>
  </si>
  <si>
    <t>Patsy Jones</t>
  </si>
  <si>
    <t>04/2010</t>
  </si>
  <si>
    <t>03/2011</t>
  </si>
  <si>
    <t>2010 - 2011 SUBTOTAL HOURS</t>
  </si>
  <si>
    <t>Total for reporting period, April 2008-March 2011</t>
  </si>
  <si>
    <t>San Antonio TX</t>
  </si>
  <si>
    <t>2010 ALGA Annual Conference</t>
  </si>
  <si>
    <t>Type codes</t>
  </si>
  <si>
    <t>AICPA or State Society sponsored event</t>
  </si>
  <si>
    <t>Graduate Level University or College credit courses</t>
  </si>
  <si>
    <t>Graduate Level University or College non-credit courses</t>
  </si>
  <si>
    <t>Instructor, discussion leaders or speaker lead</t>
  </si>
  <si>
    <t>Formal in-firm training</t>
  </si>
  <si>
    <t>Courses of other organizations (banks, financial institutions, etc.)</t>
  </si>
  <si>
    <t>Formal correspondence courses</t>
  </si>
  <si>
    <t>self-study</t>
  </si>
  <si>
    <t>books or articles written - prior Board approval</t>
  </si>
  <si>
    <t>NASBA registered provider</t>
  </si>
  <si>
    <t>Other type courses</t>
  </si>
  <si>
    <t>Peer Review</t>
  </si>
  <si>
    <t>Multiple leaders</t>
  </si>
  <si>
    <t>5/17-18/2010</t>
  </si>
  <si>
    <t>2010 ALGA Annual Conference: preconference; Conducting an ALGA Peer Review</t>
  </si>
  <si>
    <t>Erin Kenney; MIke Taylor</t>
  </si>
  <si>
    <t>2010 ALGA Annual Conference; post-conference; The Valuable Stories Embedded in the Statistical Section of the CAFR</t>
  </si>
  <si>
    <t>Lewis F. McLain Jr</t>
  </si>
  <si>
    <t>Association of Local Government Auditors</t>
  </si>
  <si>
    <t>Flowcharting 2.0, Leveraging Excel Tools for Audit Planning and Control Review</t>
  </si>
  <si>
    <t>Paul Shorock</t>
  </si>
  <si>
    <t>Transforming an Audit Function to World Class</t>
  </si>
  <si>
    <t>Don Robitaille</t>
  </si>
  <si>
    <t>Measuring the Ethical Environment of Your Organization</t>
  </si>
  <si>
    <t>Robert W. Rudloff, Jr.</t>
  </si>
  <si>
    <t>Fighting Fraud in Non-Profit Organizations</t>
  </si>
  <si>
    <t>Dr. Richard Brody</t>
  </si>
  <si>
    <t>Steve Mar</t>
  </si>
  <si>
    <t>EGAPP Inc</t>
  </si>
  <si>
    <t>High Impact Performance Audit Project Planning</t>
  </si>
  <si>
    <t>Stephen Morgan</t>
  </si>
  <si>
    <t>Nov 10-11/2010</t>
  </si>
  <si>
    <t>Auditing Systems Development Projects and Providing Advice to Management</t>
  </si>
  <si>
    <t>Information Systems Audit and Control Association-ABQ chapter</t>
  </si>
  <si>
    <t>Is Your Computer Safe Either at Home or at Work?</t>
  </si>
  <si>
    <t>Gary Barker</t>
  </si>
  <si>
    <t>New Mexico Ethics Alliance</t>
  </si>
  <si>
    <t>2010 Ethics Workshop:  Transparancy, Ready or Not
(1) Keynote speech &amp; "Hearing the Hard Truth: The Role of Leaders" 
(2) "Accountability: Saying No the Blame Game"</t>
  </si>
  <si>
    <t>(1) James O'Toole and 
(2) Elke Wunderlich</t>
  </si>
  <si>
    <t>An Effective Framework for Continuous Audits</t>
  </si>
  <si>
    <t>Andrew Simpson MBA</t>
  </si>
  <si>
    <t>Have you heard what's new with accounting and regulatory updates?</t>
  </si>
  <si>
    <t>Dhaval Patel &amp; Julie Alliman</t>
  </si>
  <si>
    <t>Identity Theft: the Risks, the Impact and Developing Solutions</t>
  </si>
  <si>
    <t>Linda Vincent, RN, PI</t>
  </si>
  <si>
    <t>t</t>
  </si>
  <si>
    <t>Reactive to Proactive: effectively manage email interruptions and distractions</t>
  </si>
  <si>
    <t>Patricia Heyman</t>
  </si>
  <si>
    <t>IT Security:  Why We All Need to Play a Role</t>
  </si>
  <si>
    <t>New Mexico CPA Foundation</t>
  </si>
  <si>
    <t>Auditing for Internal Fraud</t>
  </si>
  <si>
    <t>Glenn Helms</t>
  </si>
  <si>
    <t>4/2011</t>
  </si>
  <si>
    <t>3/2012</t>
  </si>
  <si>
    <t>Connecting the Compliance Dots: The Role of Audit, Anti-Money Laundering &amp; the Business Unit</t>
  </si>
  <si>
    <t>John J Byrne</t>
  </si>
  <si>
    <t>A Global Context for Health Care Consumerism - Insights and Opportunities</t>
  </si>
  <si>
    <t>80-3477</t>
  </si>
  <si>
    <t>Paul Keckley, Sheryl Coughlin</t>
  </si>
  <si>
    <t>Albuquerque Chapter of CPAs</t>
  </si>
  <si>
    <t>Loscalzo's Accounts Payable Fraud: Overlooked Schemes</t>
  </si>
  <si>
    <t>Timothy Sanchez-Brown</t>
  </si>
  <si>
    <t>Risk Management</t>
  </si>
  <si>
    <t>EITF Roundup: Highlights from the June Meeting</t>
  </si>
  <si>
    <t>60-2178</t>
  </si>
  <si>
    <t>Bob Uhl, Rich Paul and Shahid Shah</t>
  </si>
  <si>
    <t>What Color is Your Information Risk - Today?</t>
  </si>
  <si>
    <t>Jim Hurley</t>
  </si>
  <si>
    <t>Rebecca M. Lee</t>
  </si>
  <si>
    <t>Information Systems Audit &amp; Control Association</t>
  </si>
  <si>
    <t>Introduction to Data Mining for Auditors</t>
  </si>
  <si>
    <t>Peter Chew, CPA, CFE</t>
  </si>
  <si>
    <r>
      <t xml:space="preserve">This CPE report form </t>
    </r>
    <r>
      <rPr>
        <b/>
        <sz val="11"/>
        <rFont val="Arial"/>
        <family val="2"/>
      </rPr>
      <t>MUST</t>
    </r>
    <r>
      <rPr>
        <sz val="11"/>
        <rFont val="Arial"/>
        <family val="2"/>
      </rPr>
      <t xml:space="preserve"> include all courses completed during the </t>
    </r>
    <r>
      <rPr>
        <b/>
        <i/>
        <u/>
        <sz val="11"/>
        <rFont val="Arial"/>
        <family val="2"/>
      </rPr>
      <t>preceding 36 months</t>
    </r>
    <r>
      <rPr>
        <sz val="11"/>
        <rFont val="Arial"/>
        <family val="2"/>
      </rPr>
      <t>.  If you received your initial license or changed your licensure status to active less than three years ago, list</t>
    </r>
  </si>
  <si>
    <r>
      <t xml:space="preserve">the courses taken during the past one or two years.  You need </t>
    </r>
    <r>
      <rPr>
        <b/>
        <sz val="11"/>
        <rFont val="Arial"/>
        <family val="2"/>
      </rPr>
      <t>NOT</t>
    </r>
    <r>
      <rPr>
        <sz val="11"/>
        <rFont val="Arial"/>
        <family val="2"/>
      </rPr>
      <t xml:space="preserve"> provide copies of documentation at this time; however, you must have the documentation available in the event that is requested.</t>
    </r>
  </si>
  <si>
    <r>
      <t>REMINDER</t>
    </r>
    <r>
      <rPr>
        <sz val="11"/>
        <rFont val="Arial"/>
        <family val="2"/>
      </rPr>
      <t xml:space="preserve">:  50 minutes = 1 hour  1 day= 8 hours.  Reporting years calculated based on birth month.  A year </t>
    </r>
    <r>
      <rPr>
        <b/>
        <i/>
        <sz val="11"/>
        <rFont val="Arial"/>
        <family val="2"/>
      </rPr>
      <t>begins</t>
    </r>
    <r>
      <rPr>
        <sz val="11"/>
        <rFont val="Arial"/>
        <family val="2"/>
      </rPr>
      <t xml:space="preserve"> with the first day of the month after your birth month and </t>
    </r>
    <r>
      <rPr>
        <b/>
        <i/>
        <sz val="11"/>
        <rFont val="Arial"/>
        <family val="2"/>
      </rPr>
      <t>ends</t>
    </r>
    <r>
      <rPr>
        <sz val="11"/>
        <rFont val="Arial"/>
        <family val="2"/>
      </rPr>
      <t xml:space="preserve"> with the last </t>
    </r>
  </si>
  <si>
    <r>
      <t>DENOTE</t>
    </r>
    <r>
      <rPr>
        <sz val="11"/>
        <rFont val="Arial"/>
        <family val="2"/>
      </rPr>
      <t>:</t>
    </r>
  </si>
  <si>
    <r>
      <t>T</t>
    </r>
    <r>
      <rPr>
        <sz val="11"/>
        <rFont val="Arial"/>
        <family val="2"/>
      </rPr>
      <t xml:space="preserve"> for technical hours (minimum 96 technical hours required) or </t>
    </r>
    <r>
      <rPr>
        <b/>
        <sz val="11"/>
        <rFont val="Arial"/>
        <family val="2"/>
      </rPr>
      <t>NT</t>
    </r>
    <r>
      <rPr>
        <sz val="11"/>
        <rFont val="Arial"/>
        <family val="2"/>
      </rPr>
      <t xml:space="preserve"> for non-technical hours.</t>
    </r>
  </si>
  <si>
    <t>PROGRAM ATTENDANCE RECORD FOR THREE-YEAR REPORTING CYCLE</t>
  </si>
  <si>
    <r>
      <t>company or organization during the current 3-year reporting period?  (</t>
    </r>
    <r>
      <rPr>
        <b/>
        <sz val="11"/>
        <rFont val="Arial"/>
        <family val="2"/>
      </rPr>
      <t>X</t>
    </r>
    <r>
      <rPr>
        <sz val="11"/>
        <rFont val="Arial"/>
        <family val="2"/>
      </rPr>
      <t>) YES  (   ) NO</t>
    </r>
  </si>
  <si>
    <t>Communicating Audit Results</t>
  </si>
  <si>
    <t>Merek Lipson</t>
  </si>
  <si>
    <t>Ethics: Exploring What You Don't Know You Don't Know</t>
  </si>
  <si>
    <t>Ann Lightsey</t>
  </si>
  <si>
    <t>Managing Third-party Relationship Risk</t>
  </si>
  <si>
    <t>Rick Warren, CIA</t>
  </si>
  <si>
    <t>7/22/09 - 7/23/09</t>
  </si>
  <si>
    <t>Using Technology-Based Data Analysis to Improve Audit Quality</t>
  </si>
  <si>
    <t>Diana Hildago, CIA, CISA</t>
  </si>
  <si>
    <t>2011 - 2012 SUBTOTAL HOURS</t>
  </si>
  <si>
    <t>Identity Theft</t>
  </si>
  <si>
    <t>Erin Kenney; Mike Taylor</t>
  </si>
  <si>
    <t>2010 Ethics Workshop:  Transparency, Ready or Not
(1) Keynote speech &amp; "Hearing the Hard Truth: The Role of Leaders" 
(2) "Accountability: Saying No the Blame Game"</t>
  </si>
  <si>
    <t>Anti-Corruption: What Every Internal Auditor Needs to Know</t>
  </si>
  <si>
    <t>Matthew Lion</t>
  </si>
  <si>
    <t>Ethics for New Mexico CPAs</t>
  </si>
  <si>
    <t>Accounts Receivable Best Practices for Small to Medium Sized Commercial Entities</t>
  </si>
  <si>
    <t>Revenue and Margin Analysis</t>
  </si>
  <si>
    <t>Social Engineering Fraud Schemes</t>
  </si>
  <si>
    <t>Accounting and Auditing: Guidance and Resources</t>
  </si>
  <si>
    <t>Employment Taxes</t>
  </si>
  <si>
    <t>Affordable Care Act – Individual Rights &amp; Responsibilities</t>
  </si>
  <si>
    <t>Affordable Care Act – Employer Rights &amp; Responsibilities</t>
  </si>
  <si>
    <t> Auto Rules Overview</t>
  </si>
  <si>
    <t>Optimizing Search Results with Google</t>
  </si>
  <si>
    <t>Business Travel &amp; Entertainment Overview</t>
  </si>
  <si>
    <t xml:space="preserve">Non-Profits: Operations and Accounting - An Overview 
</t>
  </si>
  <si>
    <t xml:space="preserve">Who Commits Fraud and Their Methods
</t>
  </si>
  <si>
    <t xml:space="preserve">Limiting Auditor Liability 
</t>
  </si>
  <si>
    <t xml:space="preserve">Full Disclosure in Financial Reporting 
</t>
  </si>
  <si>
    <t xml:space="preserve">OCBOA Accounting and Auditing 
</t>
  </si>
  <si>
    <t xml:space="preserve">Corporate Fraud Investigators </t>
  </si>
  <si>
    <t xml:space="preserve">Private Company Financial Reporting Update </t>
  </si>
  <si>
    <t>The Biggest Risk in IT and A Presentation by State Auditor Tim Keller</t>
  </si>
  <si>
    <t>Analysis of the Corporate Annual Report</t>
  </si>
  <si>
    <t xml:space="preserve">Revenue Recognition </t>
  </si>
  <si>
    <t>Accounting and Auditing in Volatile Times</t>
  </si>
  <si>
    <t>Accounting Practitioner’s Documentation for Risk Management</t>
  </si>
  <si>
    <t>Engagement Essentials: Other Compilation Engagements; Latest Developments</t>
  </si>
  <si>
    <t>Identity Theft: Obtaining the Victim's Information; Tools Used in Identity Theft Investigations</t>
  </si>
  <si>
    <t>Engagement Essentials: Introduction to Compilation Engagements</t>
  </si>
  <si>
    <t>Preparation, Compilation, and Review Engagements Update: On the Horizon</t>
  </si>
  <si>
    <t>Annual Accounting and Auditing Workshop: Clarified Attestation Standards</t>
  </si>
  <si>
    <t>Audit Workpapers: Documenting Field Work - Definition of Working Papers, Preparing and Maintaining Working Papers</t>
  </si>
  <si>
    <t>Audit Workpapers: Reviewing Field Work Documentation—Typical Working Paper Shortcomings</t>
  </si>
  <si>
    <t>Public Company Update: Emerging Growth Companies</t>
  </si>
  <si>
    <t>Annual Accounting and Auditing Workshop: Financial Reporting Framework for Small- and Medium-Sized Entities</t>
  </si>
  <si>
    <t>Real-World Business Ethics: Cloud Brilliance.com – You Are the CFO</t>
  </si>
  <si>
    <t>Real-World Business Ethics: Precious Mining, Inc. – You Are the Audit Committee Chair</t>
  </si>
  <si>
    <t>Real-World Business Ethics: CompuPram Corp. – You Are the Engagement Quality Review (Concurring) Partner</t>
  </si>
  <si>
    <t>Toolkit of Best Practices for Today's Controller and Financial Manager: Managing Through the Business Cycle</t>
  </si>
  <si>
    <t>Analyzing Costs, Productivity, and Efficiency—Look for Decision-Caused Profit Leaks</t>
  </si>
  <si>
    <t>Analyzing Costs, Productivity, and Efficiency—Look for Culture-Caused Profit Leaks</t>
  </si>
  <si>
    <t>AICPA Independence Standards</t>
  </si>
  <si>
    <t>Common Frauds and Internal Controls for Revenue, Purchasing, and Cash Receipts—The Acquisitions Cycle, External Auditing and Forensic Investigations</t>
  </si>
  <si>
    <t>Annual Accounting and Auditing Workshop: Current Environment and Implications for Audit Planning</t>
  </si>
  <si>
    <t>Real Estate Accounting &amp; Auditing: Planning the Audit of Real Estate Assets and Transactions</t>
  </si>
  <si>
    <t>Upcoming Peer Review: Is Your Firm Ready?: Review of Engagements--Inspection</t>
  </si>
  <si>
    <t>Identity Theft: Reporting Identity Theft; Detecting and Preventing Identity Theft</t>
  </si>
  <si>
    <t>Annual Accounting and Auditing Workshop: Other Recently Issued Guidance</t>
  </si>
  <si>
    <t>Identifying Fraudulent Financial Transactions: Inadequate Disclosure Fraud</t>
  </si>
  <si>
    <t>Internal Control Best Practices for Small- and Medium-Sized Entities: Controls Activities</t>
  </si>
  <si>
    <t>Internal Control Best Practices for Small- and Medium-Sized Entities: Overview</t>
  </si>
  <si>
    <t>Annual Accounting and Auditing Workshop: FASB Accounting Standards Updates, Broad Issues and Narrowly Applicable, and Exposure Drafts and Projects</t>
  </si>
  <si>
    <t>SEC Reporting: The Key Rules</t>
  </si>
  <si>
    <t>SEC Reporting: The SEC and the Laws It Administers</t>
  </si>
  <si>
    <t>Construction Contractors Advanced Issues: Audit Risks of a Contractor</t>
  </si>
  <si>
    <t>Annual Accounting and Auditing Workshop: Recent Guidance From the PCAOB</t>
  </si>
  <si>
    <t>Engagement Essentials: Reporting on Compilation Engagements</t>
  </si>
  <si>
    <t>The New Clarified Attestation Standards: Examination Engagements</t>
  </si>
  <si>
    <t>Forensic Accounting: Fraudulent Reporting and Concealed Assets: Seeking Criminal Prosecution for the Client; Alternative Solutions</t>
  </si>
  <si>
    <t>Common Frauds and Internal Controls for Revenue, Purchasing, and Cash Receipts—Revenue Frauds Caused by Fraudulent Financial Reporting</t>
  </si>
  <si>
    <t>GAAS: A Comprehensive Review for Auditors—Overview and Planning the Audit</t>
  </si>
  <si>
    <t>Fair Value Accounting—Working With a Valuation Specialist, Documentation Considerations, and Resources</t>
  </si>
  <si>
    <t>Internal Control &amp; COSO Essentials for Financial Managers, Accountants &amp; Auditors: The Control Environment Component</t>
  </si>
  <si>
    <t>Detecting and Preventing the Top Ten Fraud Schemes: Accounts Receivable Fraud Schemes</t>
  </si>
  <si>
    <t>Revenue Cycle Transaction Processing System Controls</t>
  </si>
  <si>
    <t>Hottest Tax Topics for 2017: Topics for Tax Preparers</t>
  </si>
  <si>
    <t>Engagement Essentials: Performing a Compilation</t>
  </si>
  <si>
    <t>Preparation, Compilation, and Review Engagements Update: Current Practice Issues</t>
  </si>
  <si>
    <t>Identifying Fraudulent Financial Transactions: A Framework for Detecting Financial Statement Fraud</t>
  </si>
  <si>
    <t>Construction Contractors Advanced Issues: Fraud and the Contractor</t>
  </si>
  <si>
    <t>Identifying Fraudulent Financial Transactions: An Introduction to Financial Statement Fraud</t>
  </si>
  <si>
    <t>Real Estate Accounting &amp; Auditing: Accounting for the Impairment of Completed Real Estate Projects</t>
  </si>
  <si>
    <t>Financial Forecasting and Decision Making: Maximum Sustainable Growth; Forecasting Sales</t>
  </si>
  <si>
    <t>Analyzing Costs, Productivity, and Efficiency—Look for the Cause and Effect Chain</t>
  </si>
  <si>
    <t>Toolkit of Best Practices for Today's Controller and Financial Manager: Capacity Management</t>
  </si>
  <si>
    <t>Toolkit of Best Practices for Today's Controller and Financial Manager: Moving Toward a Lean System</t>
  </si>
  <si>
    <t>Toolkit of Best Practices for Today's Controller and Financial Manager: Cash Management</t>
  </si>
  <si>
    <t>SHORT TITLE OF PROGRAM 
OR
 DESCRIPTION OF CONTENT</t>
  </si>
  <si>
    <r>
      <rPr>
        <b/>
        <i/>
        <sz val="18"/>
        <rFont val="Arial"/>
        <family val="2"/>
      </rPr>
      <t xml:space="preserve">[month], [year] </t>
    </r>
    <r>
      <rPr>
        <b/>
        <sz val="18"/>
        <rFont val="Arial"/>
        <family val="2"/>
      </rPr>
      <t>through</t>
    </r>
    <r>
      <rPr>
        <b/>
        <i/>
        <sz val="18"/>
        <rFont val="Arial"/>
        <family val="2"/>
      </rPr>
      <t xml:space="preserve"> [month], [year]</t>
    </r>
    <r>
      <rPr>
        <b/>
        <sz val="18"/>
        <rFont val="Arial"/>
        <family val="2"/>
      </rPr>
      <t xml:space="preserve">  SUBTOTAL HOURS</t>
    </r>
  </si>
  <si>
    <r>
      <rPr>
        <b/>
        <i/>
        <sz val="18"/>
        <rFont val="Arial"/>
        <family val="2"/>
      </rPr>
      <t>[month], [year]</t>
    </r>
    <r>
      <rPr>
        <b/>
        <sz val="18"/>
        <rFont val="Arial"/>
        <family val="2"/>
      </rPr>
      <t xml:space="preserve"> through </t>
    </r>
    <r>
      <rPr>
        <b/>
        <i/>
        <sz val="18"/>
        <rFont val="Arial"/>
        <family val="2"/>
      </rPr>
      <t>[month], [year]</t>
    </r>
    <r>
      <rPr>
        <b/>
        <sz val="18"/>
        <rFont val="Arial"/>
        <family val="2"/>
      </rPr>
      <t xml:space="preserve">  SUBTOTAL HOURS</t>
    </r>
  </si>
  <si>
    <t>[month], [year]</t>
  </si>
  <si>
    <t>thru</t>
  </si>
  <si>
    <t>Number of hours not sponsored by a firm, company or organization (must be at least 24 hours)</t>
  </si>
  <si>
    <t>Number of Ethic Hours  (must be at least 4 hours)</t>
  </si>
  <si>
    <t>Total Technical CPE hours  (must be at least 96 hours)</t>
  </si>
  <si>
    <r>
      <t>NOTE</t>
    </r>
    <r>
      <rPr>
        <sz val="18"/>
        <rFont val="Arial"/>
        <family val="2"/>
      </rPr>
      <t>:</t>
    </r>
  </si>
  <si>
    <r>
      <t>T</t>
    </r>
    <r>
      <rPr>
        <sz val="18"/>
        <rFont val="Arial"/>
        <family val="2"/>
      </rPr>
      <t xml:space="preserve"> = for technical hours (minimum 96 technical hours required) or </t>
    </r>
    <r>
      <rPr>
        <b/>
        <sz val="18"/>
        <rFont val="Arial"/>
        <family val="2"/>
      </rPr>
      <t>NT</t>
    </r>
    <r>
      <rPr>
        <sz val="18"/>
        <rFont val="Arial"/>
        <family val="2"/>
      </rPr>
      <t xml:space="preserve"> = for non-technical hours.</t>
    </r>
  </si>
  <si>
    <r>
      <t xml:space="preserve">the courses taken during the past one or two years.  You need </t>
    </r>
    <r>
      <rPr>
        <b/>
        <sz val="18"/>
        <rFont val="Arial"/>
        <family val="2"/>
      </rPr>
      <t>NOT</t>
    </r>
    <r>
      <rPr>
        <sz val="18"/>
        <rFont val="Arial"/>
        <family val="2"/>
      </rPr>
      <t xml:space="preserve"> provide copies of documentation at this time; however, you must have the documentation available in the event that it is requested.</t>
    </r>
  </si>
  <si>
    <r>
      <t>REMINDER</t>
    </r>
    <r>
      <rPr>
        <sz val="18"/>
        <rFont val="Arial"/>
        <family val="2"/>
      </rPr>
      <t xml:space="preserve">:  50 minutes = 1 hour  1 day= 8 hours.  Reporting years calculated based on birth month.  A year </t>
    </r>
    <r>
      <rPr>
        <b/>
        <i/>
        <sz val="18"/>
        <rFont val="Arial"/>
        <family val="2"/>
      </rPr>
      <t>begins</t>
    </r>
    <r>
      <rPr>
        <sz val="18"/>
        <rFont val="Arial"/>
        <family val="2"/>
      </rPr>
      <t xml:space="preserve"> with the first day of the month after your birth month and </t>
    </r>
    <r>
      <rPr>
        <b/>
        <i/>
        <sz val="18"/>
        <rFont val="Arial"/>
        <family val="2"/>
      </rPr>
      <t>ends</t>
    </r>
    <r>
      <rPr>
        <sz val="18"/>
        <rFont val="Arial"/>
        <family val="2"/>
      </rPr>
      <t xml:space="preserve"> with the last date of your birth month</t>
    </r>
  </si>
  <si>
    <t>REQUIRED: 120 CPE HOURS OF COURSEWORK PER 36 MONTH REPORTING CYCLE; 96 TECHNICAL; 4 ETHICS; 24 NON-FIRM SPONSORED; MIN 20 CPEs PER REPORTING YEAR</t>
  </si>
  <si>
    <r>
      <t xml:space="preserve">This CPE report form </t>
    </r>
    <r>
      <rPr>
        <b/>
        <sz val="18"/>
        <rFont val="Arial"/>
        <family val="2"/>
      </rPr>
      <t>MUST</t>
    </r>
    <r>
      <rPr>
        <sz val="18"/>
        <rFont val="Arial"/>
        <family val="2"/>
      </rPr>
      <t xml:space="preserve"> include all courses completed during the </t>
    </r>
    <r>
      <rPr>
        <b/>
        <i/>
        <u/>
        <sz val="18"/>
        <rFont val="Arial"/>
        <family val="2"/>
      </rPr>
      <t xml:space="preserve">preceding 36 months </t>
    </r>
    <r>
      <rPr>
        <sz val="18"/>
        <rFont val="Arial"/>
        <family val="2"/>
      </rPr>
      <t>to achieve CPE compliance.  If you received your initial license or changed your licensure status to active less than three years ago, list</t>
    </r>
  </si>
  <si>
    <t>INSERT ADDITIONAL LINES AND COLUMNS AS NEEDED IN EACH YEAR FOR ADDITIONAL CLASSES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</si>
</sst>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m/d/yyyy;@"/>
    <numFmt numFmtId="165" formatCode="[$-F800]dddd\,\ mmmm\ dd\,\ yyyy"/>
  </numFmts>
  <fonts count="30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b/>
      <i/>
      <u/>
      <sz val="10"/>
      <name val="Arial"/>
      <family val="2"/>
    </font>
    <font>
      <b/>
      <i/>
      <sz val="10"/>
      <name val="Arial"/>
      <family val="2"/>
    </font>
    <font>
      <b/>
      <u/>
      <sz val="10"/>
      <name val="Arial"/>
      <family val="2"/>
    </font>
    <font>
      <b/>
      <u/>
      <sz val="12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i/>
      <u/>
      <sz val="11"/>
      <name val="Arial"/>
      <family val="2"/>
    </font>
    <font>
      <b/>
      <u/>
      <sz val="11"/>
      <name val="Arial"/>
      <family val="2"/>
    </font>
    <font>
      <b/>
      <i/>
      <sz val="11"/>
      <name val="Arial"/>
      <family val="2"/>
    </font>
    <font>
      <sz val="10"/>
      <name val="Arial"/>
    </font>
    <font>
      <sz val="11"/>
      <color rgb="FF00000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8"/>
      <name val="Arial"/>
      <family val="2"/>
    </font>
    <font>
      <sz val="18"/>
      <name val="Arial"/>
      <family val="2"/>
    </font>
    <font>
      <b/>
      <i/>
      <u/>
      <sz val="18"/>
      <name val="Arial"/>
      <family val="2"/>
    </font>
    <font>
      <b/>
      <u/>
      <sz val="18"/>
      <name val="Arial"/>
      <family val="2"/>
    </font>
    <font>
      <b/>
      <i/>
      <sz val="18"/>
      <name val="Arial"/>
      <family val="2"/>
    </font>
    <font>
      <sz val="18"/>
      <color rgb="FF000000"/>
      <name val="Verdana"/>
      <family val="2"/>
    </font>
    <font>
      <b/>
      <sz val="11"/>
      <color rgb="FFFA7D00"/>
      <name val="Calibri"/>
      <family val="2"/>
      <scheme val="minor"/>
    </font>
    <font>
      <b/>
      <sz val="26"/>
      <name val="Arial"/>
      <family val="2"/>
    </font>
    <font>
      <b/>
      <i/>
      <sz val="20"/>
      <name val="Arial"/>
      <family val="2"/>
    </font>
    <font>
      <b/>
      <i/>
      <sz val="22"/>
      <name val="Arial"/>
      <family val="2"/>
    </font>
    <font>
      <sz val="24"/>
      <name val="Arial"/>
      <family val="2"/>
    </font>
    <font>
      <b/>
      <sz val="24"/>
      <name val="Arial"/>
      <family val="2"/>
    </font>
    <font>
      <sz val="24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7CE"/>
      </patternFill>
    </fill>
    <fill>
      <patternFill patternType="solid">
        <fgColor rgb="FFF2F2F2"/>
      </patternFill>
    </fill>
  </fills>
  <borders count="29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9">
    <xf numFmtId="0" fontId="0" fillId="0" borderId="0"/>
    <xf numFmtId="43" fontId="14" fillId="0" borderId="0" applyFont="0" applyFill="0" applyBorder="0" applyAlignment="0" applyProtection="0"/>
    <xf numFmtId="0" fontId="15" fillId="0" borderId="0"/>
    <xf numFmtId="43" fontId="15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16" fillId="5" borderId="0" applyNumberFormat="0" applyBorder="0" applyAlignment="0" applyProtection="0"/>
    <xf numFmtId="0" fontId="23" fillId="6" borderId="28" applyNumberFormat="0" applyAlignment="0" applyProtection="0"/>
  </cellStyleXfs>
  <cellXfs count="227">
    <xf numFmtId="0" fontId="0" fillId="0" borderId="0" xfId="0"/>
    <xf numFmtId="0" fontId="0" fillId="0" borderId="0" xfId="0" applyAlignment="1">
      <alignment horizontal="center"/>
    </xf>
    <xf numFmtId="0" fontId="5" fillId="0" borderId="0" xfId="0" applyFont="1"/>
    <xf numFmtId="0" fontId="2" fillId="0" borderId="0" xfId="0" applyFont="1"/>
    <xf numFmtId="0" fontId="2" fillId="0" borderId="0" xfId="0" applyFont="1" applyFill="1" applyBorder="1" applyAlignment="1">
      <alignment horizontal="right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/>
    <xf numFmtId="0" fontId="0" fillId="0" borderId="0" xfId="0" applyFill="1"/>
    <xf numFmtId="0" fontId="0" fillId="0" borderId="1" xfId="0" applyBorder="1"/>
    <xf numFmtId="0" fontId="2" fillId="0" borderId="2" xfId="0" applyFont="1" applyBorder="1"/>
    <xf numFmtId="0" fontId="2" fillId="0" borderId="3" xfId="0" quotePrefix="1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0" fillId="0" borderId="6" xfId="0" applyBorder="1"/>
    <xf numFmtId="0" fontId="2" fillId="0" borderId="7" xfId="0" quotePrefix="1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2" borderId="9" xfId="0" applyFill="1" applyBorder="1"/>
    <xf numFmtId="0" fontId="0" fillId="2" borderId="3" xfId="0" applyFill="1" applyBorder="1"/>
    <xf numFmtId="0" fontId="2" fillId="0" borderId="0" xfId="0" applyFont="1" applyAlignment="1">
      <alignment horizontal="left"/>
    </xf>
    <xf numFmtId="0" fontId="0" fillId="2" borderId="8" xfId="0" applyFill="1" applyBorder="1"/>
    <xf numFmtId="0" fontId="0" fillId="2" borderId="7" xfId="0" applyFill="1" applyBorder="1"/>
    <xf numFmtId="0" fontId="2" fillId="0" borderId="0" xfId="0" applyFont="1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6" xfId="0" applyFill="1" applyBorder="1" applyAlignment="1">
      <alignment horizontal="left"/>
    </xf>
    <xf numFmtId="0" fontId="0" fillId="0" borderId="7" xfId="0" applyBorder="1" applyAlignment="1">
      <alignment horizontal="center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vertical="center" wrapText="1"/>
    </xf>
    <xf numFmtId="0" fontId="8" fillId="0" borderId="11" xfId="0" applyFont="1" applyFill="1" applyBorder="1" applyAlignment="1">
      <alignment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14" fontId="8" fillId="0" borderId="11" xfId="0" applyNumberFormat="1" applyFont="1" applyFill="1" applyBorder="1" applyAlignment="1">
      <alignment horizontal="right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8" fillId="0" borderId="11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center" vertical="top" wrapText="1"/>
    </xf>
    <xf numFmtId="0" fontId="8" fillId="0" borderId="11" xfId="0" applyFont="1" applyBorder="1" applyAlignment="1">
      <alignment vertical="top" wrapText="1"/>
    </xf>
    <xf numFmtId="0" fontId="8" fillId="0" borderId="11" xfId="0" applyFont="1" applyBorder="1" applyAlignment="1">
      <alignment horizontal="center" vertical="top" wrapText="1"/>
    </xf>
    <xf numFmtId="0" fontId="8" fillId="0" borderId="11" xfId="0" applyFont="1" applyFill="1" applyBorder="1" applyAlignment="1">
      <alignment horizontal="center" vertical="top" wrapText="1"/>
    </xf>
    <xf numFmtId="14" fontId="8" fillId="0" borderId="11" xfId="0" applyNumberFormat="1" applyFont="1" applyFill="1" applyBorder="1" applyAlignment="1">
      <alignment horizontal="right" vertical="top" wrapText="1"/>
    </xf>
    <xf numFmtId="0" fontId="8" fillId="0" borderId="11" xfId="0" applyFont="1" applyFill="1" applyBorder="1" applyAlignment="1">
      <alignment horizontal="right" vertical="center" wrapText="1"/>
    </xf>
    <xf numFmtId="14" fontId="8" fillId="0" borderId="11" xfId="0" applyNumberFormat="1" applyFont="1" applyFill="1" applyBorder="1" applyAlignment="1">
      <alignment vertical="center" wrapText="1"/>
    </xf>
    <xf numFmtId="164" fontId="8" fillId="0" borderId="11" xfId="0" applyNumberFormat="1" applyFont="1" applyFill="1" applyBorder="1" applyAlignment="1">
      <alignment vertical="center" wrapText="1"/>
    </xf>
    <xf numFmtId="0" fontId="8" fillId="0" borderId="11" xfId="0" applyFont="1" applyFill="1" applyBorder="1" applyAlignment="1">
      <alignment vertical="top" wrapText="1"/>
    </xf>
    <xf numFmtId="14" fontId="8" fillId="0" borderId="11" xfId="0" applyNumberFormat="1" applyFont="1" applyFill="1" applyBorder="1" applyAlignment="1">
      <alignment vertical="top" wrapText="1"/>
    </xf>
    <xf numFmtId="0" fontId="8" fillId="0" borderId="11" xfId="0" applyFont="1" applyBorder="1" applyAlignment="1">
      <alignment horizontal="left" vertical="top" wrapText="1"/>
    </xf>
    <xf numFmtId="164" fontId="8" fillId="0" borderId="11" xfId="0" applyNumberFormat="1" applyFont="1" applyFill="1" applyBorder="1" applyAlignment="1">
      <alignment horizontal="right" vertical="top" wrapText="1"/>
    </xf>
    <xf numFmtId="164" fontId="8" fillId="0" borderId="11" xfId="0" applyNumberFormat="1" applyFont="1" applyFill="1" applyBorder="1" applyAlignment="1">
      <alignment vertical="top" wrapText="1"/>
    </xf>
    <xf numFmtId="0" fontId="2" fillId="0" borderId="12" xfId="0" quotePrefix="1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4" xfId="0" quotePrefix="1" applyFont="1" applyBorder="1" applyAlignment="1">
      <alignment horizontal="center"/>
    </xf>
    <xf numFmtId="0" fontId="0" fillId="0" borderId="0" xfId="0" applyFill="1" applyAlignment="1">
      <alignment vertical="top" wrapText="1"/>
    </xf>
    <xf numFmtId="0" fontId="0" fillId="0" borderId="15" xfId="0" applyBorder="1" applyAlignment="1">
      <alignment horizontal="center"/>
    </xf>
    <xf numFmtId="0" fontId="9" fillId="0" borderId="0" xfId="0" applyFont="1" applyBorder="1"/>
    <xf numFmtId="0" fontId="2" fillId="2" borderId="16" xfId="0" applyFont="1" applyFill="1" applyBorder="1" applyAlignment="1">
      <alignment horizontal="center" vertical="top" wrapText="1"/>
    </xf>
    <xf numFmtId="0" fontId="2" fillId="2" borderId="17" xfId="0" applyFont="1" applyFill="1" applyBorder="1" applyAlignment="1">
      <alignment horizontal="center" vertical="top" wrapText="1"/>
    </xf>
    <xf numFmtId="0" fontId="2" fillId="2" borderId="18" xfId="0" applyFont="1" applyFill="1" applyBorder="1" applyAlignment="1">
      <alignment horizontal="center" vertical="top" wrapText="1"/>
    </xf>
    <xf numFmtId="0" fontId="8" fillId="0" borderId="19" xfId="0" applyFont="1" applyBorder="1" applyAlignment="1">
      <alignment vertical="center" wrapText="1"/>
    </xf>
    <xf numFmtId="0" fontId="8" fillId="0" borderId="19" xfId="0" applyFont="1" applyFill="1" applyBorder="1" applyAlignment="1">
      <alignment vertical="center" wrapText="1"/>
    </xf>
    <xf numFmtId="0" fontId="8" fillId="0" borderId="19" xfId="0" applyFont="1" applyBorder="1" applyAlignment="1">
      <alignment vertical="top" wrapText="1"/>
    </xf>
    <xf numFmtId="0" fontId="9" fillId="0" borderId="19" xfId="0" applyFont="1" applyBorder="1"/>
    <xf numFmtId="0" fontId="8" fillId="0" borderId="20" xfId="0" applyFont="1" applyBorder="1" applyAlignment="1">
      <alignment horizontal="center" vertical="center" wrapText="1"/>
    </xf>
    <xf numFmtId="0" fontId="8" fillId="0" borderId="21" xfId="0" applyFont="1" applyFill="1" applyBorder="1" applyAlignment="1">
      <alignment vertical="center" wrapText="1"/>
    </xf>
    <xf numFmtId="0" fontId="8" fillId="0" borderId="21" xfId="0" applyFont="1" applyBorder="1" applyAlignment="1">
      <alignment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22" xfId="0" applyFont="1" applyBorder="1" applyAlignment="1">
      <alignment vertical="center" wrapText="1"/>
    </xf>
    <xf numFmtId="0" fontId="8" fillId="0" borderId="16" xfId="0" applyFont="1" applyBorder="1" applyAlignment="1">
      <alignment horizontal="center" vertical="top" wrapText="1"/>
    </xf>
    <xf numFmtId="0" fontId="8" fillId="0" borderId="17" xfId="0" applyFont="1" applyBorder="1" applyAlignment="1">
      <alignment vertical="top" wrapText="1"/>
    </xf>
    <xf numFmtId="0" fontId="8" fillId="0" borderId="17" xfId="0" applyFont="1" applyFill="1" applyBorder="1" applyAlignment="1">
      <alignment vertical="top" wrapText="1"/>
    </xf>
    <xf numFmtId="0" fontId="8" fillId="0" borderId="17" xfId="0" applyFont="1" applyBorder="1" applyAlignment="1">
      <alignment horizontal="center" vertical="top" wrapText="1"/>
    </xf>
    <xf numFmtId="14" fontId="8" fillId="0" borderId="17" xfId="0" applyNumberFormat="1" applyFont="1" applyFill="1" applyBorder="1" applyAlignment="1">
      <alignment vertical="top" wrapText="1"/>
    </xf>
    <xf numFmtId="0" fontId="8" fillId="0" borderId="18" xfId="0" applyFont="1" applyBorder="1" applyAlignment="1">
      <alignment vertical="top" wrapText="1"/>
    </xf>
    <xf numFmtId="0" fontId="8" fillId="0" borderId="10" xfId="0" applyFont="1" applyFill="1" applyBorder="1" applyAlignment="1">
      <alignment horizontal="center" vertical="top" wrapText="1"/>
    </xf>
    <xf numFmtId="0" fontId="8" fillId="0" borderId="19" xfId="0" applyFont="1" applyFill="1" applyBorder="1" applyAlignment="1">
      <alignment vertical="top" wrapText="1"/>
    </xf>
    <xf numFmtId="0" fontId="8" fillId="0" borderId="20" xfId="0" applyFont="1" applyFill="1" applyBorder="1" applyAlignment="1">
      <alignment horizontal="center" vertical="top" wrapText="1"/>
    </xf>
    <xf numFmtId="0" fontId="8" fillId="0" borderId="21" xfId="0" applyFont="1" applyFill="1" applyBorder="1" applyAlignment="1">
      <alignment vertical="top" wrapText="1"/>
    </xf>
    <xf numFmtId="0" fontId="8" fillId="0" borderId="21" xfId="0" applyFont="1" applyBorder="1" applyAlignment="1">
      <alignment horizontal="center" vertical="top" wrapText="1"/>
    </xf>
    <xf numFmtId="0" fontId="8" fillId="0" borderId="21" xfId="0" applyFont="1" applyFill="1" applyBorder="1" applyAlignment="1">
      <alignment horizontal="center" vertical="top" wrapText="1"/>
    </xf>
    <xf numFmtId="14" fontId="8" fillId="0" borderId="21" xfId="0" applyNumberFormat="1" applyFont="1" applyFill="1" applyBorder="1" applyAlignment="1">
      <alignment vertical="top" wrapText="1"/>
    </xf>
    <xf numFmtId="0" fontId="8" fillId="0" borderId="22" xfId="0" applyFont="1" applyFill="1" applyBorder="1" applyAlignment="1">
      <alignment vertical="top" wrapText="1"/>
    </xf>
    <xf numFmtId="0" fontId="8" fillId="0" borderId="16" xfId="0" applyFont="1" applyFill="1" applyBorder="1" applyAlignment="1">
      <alignment horizontal="center" vertical="top" wrapText="1"/>
    </xf>
    <xf numFmtId="0" fontId="8" fillId="0" borderId="17" xfId="0" applyFont="1" applyFill="1" applyBorder="1" applyAlignment="1">
      <alignment horizontal="center" vertical="top" wrapText="1"/>
    </xf>
    <xf numFmtId="0" fontId="8" fillId="0" borderId="18" xfId="0" applyFont="1" applyFill="1" applyBorder="1" applyAlignment="1">
      <alignment vertical="top" wrapText="1"/>
    </xf>
    <xf numFmtId="0" fontId="10" fillId="0" borderId="20" xfId="0" applyFont="1" applyFill="1" applyBorder="1" applyAlignment="1">
      <alignment horizontal="center" vertical="top" wrapText="1"/>
    </xf>
    <xf numFmtId="0" fontId="8" fillId="0" borderId="0" xfId="0" applyFont="1"/>
    <xf numFmtId="0" fontId="8" fillId="0" borderId="0" xfId="0" applyFont="1" applyFill="1"/>
    <xf numFmtId="0" fontId="8" fillId="0" borderId="0" xfId="0" applyFont="1" applyAlignment="1">
      <alignment horizontal="center"/>
    </xf>
    <xf numFmtId="0" fontId="12" fillId="0" borderId="0" xfId="0" applyFont="1"/>
    <xf numFmtId="0" fontId="9" fillId="0" borderId="0" xfId="0" applyFont="1"/>
    <xf numFmtId="0" fontId="9" fillId="2" borderId="16" xfId="0" applyFont="1" applyFill="1" applyBorder="1" applyAlignment="1">
      <alignment horizontal="center" vertical="top" wrapText="1"/>
    </xf>
    <xf numFmtId="0" fontId="9" fillId="2" borderId="17" xfId="0" applyFont="1" applyFill="1" applyBorder="1" applyAlignment="1">
      <alignment horizontal="center" vertical="top" wrapText="1"/>
    </xf>
    <xf numFmtId="0" fontId="9" fillId="2" borderId="18" xfId="0" applyFont="1" applyFill="1" applyBorder="1" applyAlignment="1">
      <alignment horizontal="center" vertical="top" wrapText="1"/>
    </xf>
    <xf numFmtId="0" fontId="8" fillId="0" borderId="0" xfId="0" applyFont="1" applyFill="1" applyAlignment="1">
      <alignment vertical="top" wrapText="1"/>
    </xf>
    <xf numFmtId="0" fontId="9" fillId="0" borderId="11" xfId="0" applyFont="1" applyFill="1" applyBorder="1" applyAlignment="1">
      <alignment horizontal="center" vertical="top" wrapText="1"/>
    </xf>
    <xf numFmtId="0" fontId="9" fillId="0" borderId="2" xfId="0" applyFont="1" applyBorder="1"/>
    <xf numFmtId="0" fontId="9" fillId="0" borderId="3" xfId="0" quotePrefix="1" applyFont="1" applyBorder="1" applyAlignment="1">
      <alignment horizontal="center"/>
    </xf>
    <xf numFmtId="17" fontId="9" fillId="0" borderId="3" xfId="0" quotePrefix="1" applyNumberFormat="1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8" fillId="0" borderId="6" xfId="0" applyFont="1" applyBorder="1"/>
    <xf numFmtId="0" fontId="9" fillId="0" borderId="7" xfId="0" quotePrefix="1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8" fillId="2" borderId="2" xfId="0" applyFont="1" applyFill="1" applyBorder="1" applyAlignment="1">
      <alignment horizontal="left"/>
    </xf>
    <xf numFmtId="0" fontId="8" fillId="2" borderId="9" xfId="0" applyFont="1" applyFill="1" applyBorder="1"/>
    <xf numFmtId="0" fontId="8" fillId="2" borderId="3" xfId="0" applyFont="1" applyFill="1" applyBorder="1"/>
    <xf numFmtId="0" fontId="9" fillId="0" borderId="0" xfId="0" applyFont="1" applyAlignment="1">
      <alignment horizontal="left"/>
    </xf>
    <xf numFmtId="0" fontId="8" fillId="2" borderId="6" xfId="0" applyFont="1" applyFill="1" applyBorder="1" applyAlignment="1">
      <alignment horizontal="left"/>
    </xf>
    <xf numFmtId="0" fontId="8" fillId="2" borderId="8" xfId="0" applyFont="1" applyFill="1" applyBorder="1"/>
    <xf numFmtId="0" fontId="8" fillId="2" borderId="7" xfId="0" applyFont="1" applyFill="1" applyBorder="1"/>
    <xf numFmtId="0" fontId="9" fillId="2" borderId="0" xfId="0" applyFont="1" applyFill="1" applyBorder="1" applyAlignment="1">
      <alignment horizontal="right"/>
    </xf>
    <xf numFmtId="0" fontId="8" fillId="0" borderId="0" xfId="0" applyFont="1" applyFill="1" applyBorder="1" applyAlignment="1">
      <alignment horizontal="center" vertical="top" wrapText="1"/>
    </xf>
    <xf numFmtId="0" fontId="8" fillId="0" borderId="0" xfId="0" applyFont="1" applyFill="1" applyBorder="1" applyAlignment="1">
      <alignment vertical="top" wrapText="1"/>
    </xf>
    <xf numFmtId="0" fontId="9" fillId="0" borderId="0" xfId="0" applyFont="1" applyFill="1" applyBorder="1" applyAlignment="1">
      <alignment horizontal="center" vertical="top" wrapText="1"/>
    </xf>
    <xf numFmtId="14" fontId="8" fillId="0" borderId="0" xfId="0" applyNumberFormat="1" applyFont="1" applyFill="1" applyBorder="1" applyAlignment="1">
      <alignment vertical="top" wrapText="1"/>
    </xf>
    <xf numFmtId="0" fontId="8" fillId="0" borderId="23" xfId="0" applyFont="1" applyFill="1" applyBorder="1" applyAlignment="1">
      <alignment vertical="top" wrapText="1"/>
    </xf>
    <xf numFmtId="0" fontId="12" fillId="0" borderId="0" xfId="0" applyFont="1" applyAlignment="1">
      <alignment horizontal="center"/>
    </xf>
    <xf numFmtId="0" fontId="0" fillId="0" borderId="0" xfId="0" applyBorder="1"/>
    <xf numFmtId="43" fontId="8" fillId="0" borderId="0" xfId="1" applyFont="1"/>
    <xf numFmtId="0" fontId="0" fillId="3" borderId="0" xfId="0" applyFill="1"/>
    <xf numFmtId="0" fontId="0" fillId="0" borderId="0" xfId="0" applyFill="1"/>
    <xf numFmtId="0" fontId="8" fillId="0" borderId="11" xfId="0" applyFont="1" applyFill="1" applyBorder="1" applyAlignment="1">
      <alignment horizontal="left"/>
    </xf>
    <xf numFmtId="9" fontId="8" fillId="0" borderId="0" xfId="4" applyFont="1" applyAlignment="1">
      <alignment horizontal="center"/>
    </xf>
    <xf numFmtId="0" fontId="8" fillId="0" borderId="11" xfId="5" applyFont="1" applyFill="1" applyBorder="1" applyAlignment="1">
      <alignment horizontal="left"/>
    </xf>
    <xf numFmtId="0" fontId="8" fillId="4" borderId="11" xfId="0" applyFont="1" applyFill="1" applyBorder="1" applyAlignment="1">
      <alignment horizontal="left"/>
    </xf>
    <xf numFmtId="0" fontId="18" fillId="0" borderId="0" xfId="0" applyFont="1"/>
    <xf numFmtId="0" fontId="18" fillId="0" borderId="0" xfId="0" applyFont="1" applyBorder="1"/>
    <xf numFmtId="0" fontId="18" fillId="0" borderId="0" xfId="0" applyFont="1" applyAlignment="1">
      <alignment horizontal="center"/>
    </xf>
    <xf numFmtId="165" fontId="18" fillId="0" borderId="0" xfId="0" applyNumberFormat="1" applyFont="1"/>
    <xf numFmtId="0" fontId="20" fillId="0" borderId="0" xfId="0" applyFont="1"/>
    <xf numFmtId="0" fontId="17" fillId="0" borderId="0" xfId="0" applyFont="1"/>
    <xf numFmtId="0" fontId="20" fillId="0" borderId="0" xfId="0" applyFont="1" applyAlignment="1">
      <alignment horizontal="center"/>
    </xf>
    <xf numFmtId="0" fontId="17" fillId="2" borderId="16" xfId="0" applyFont="1" applyFill="1" applyBorder="1" applyAlignment="1">
      <alignment horizontal="center" vertical="top" wrapText="1"/>
    </xf>
    <xf numFmtId="0" fontId="17" fillId="2" borderId="17" xfId="0" applyFont="1" applyFill="1" applyBorder="1" applyAlignment="1">
      <alignment horizontal="center" vertical="top" wrapText="1"/>
    </xf>
    <xf numFmtId="0" fontId="17" fillId="2" borderId="24" xfId="0" applyFont="1" applyFill="1" applyBorder="1" applyAlignment="1">
      <alignment horizontal="center" vertical="top" wrapText="1"/>
    </xf>
    <xf numFmtId="0" fontId="18" fillId="0" borderId="0" xfId="0" applyFont="1" applyBorder="1" applyAlignment="1">
      <alignment vertical="top" wrapText="1"/>
    </xf>
    <xf numFmtId="0" fontId="18" fillId="0" borderId="11" xfId="0" applyFont="1" applyFill="1" applyBorder="1" applyAlignment="1">
      <alignment horizontal="center"/>
    </xf>
    <xf numFmtId="0" fontId="18" fillId="0" borderId="11" xfId="0" applyFont="1" applyFill="1" applyBorder="1" applyAlignment="1">
      <alignment horizontal="left"/>
    </xf>
    <xf numFmtId="14" fontId="18" fillId="0" borderId="11" xfId="0" applyNumberFormat="1" applyFont="1" applyFill="1" applyBorder="1" applyAlignment="1">
      <alignment horizontal="left"/>
    </xf>
    <xf numFmtId="14" fontId="18" fillId="0" borderId="25" xfId="0" applyNumberFormat="1" applyFont="1" applyFill="1" applyBorder="1"/>
    <xf numFmtId="0" fontId="18" fillId="3" borderId="11" xfId="0" applyFont="1" applyFill="1" applyBorder="1" applyAlignment="1">
      <alignment horizontal="center"/>
    </xf>
    <xf numFmtId="0" fontId="18" fillId="3" borderId="11" xfId="0" applyFont="1" applyFill="1" applyBorder="1" applyAlignment="1">
      <alignment horizontal="left"/>
    </xf>
    <xf numFmtId="14" fontId="18" fillId="3" borderId="11" xfId="0" applyNumberFormat="1" applyFont="1" applyFill="1" applyBorder="1" applyAlignment="1">
      <alignment horizontal="left"/>
    </xf>
    <xf numFmtId="43" fontId="17" fillId="3" borderId="11" xfId="1" applyFont="1" applyFill="1" applyBorder="1" applyAlignment="1">
      <alignment horizontal="center" vertical="top" wrapText="1"/>
    </xf>
    <xf numFmtId="0" fontId="18" fillId="0" borderId="11" xfId="0" applyFont="1" applyFill="1" applyBorder="1" applyAlignment="1">
      <alignment horizontal="center" vertical="top" wrapText="1"/>
    </xf>
    <xf numFmtId="0" fontId="18" fillId="0" borderId="11" xfId="0" applyFont="1" applyFill="1" applyBorder="1" applyAlignment="1">
      <alignment horizontal="center" vertical="top"/>
    </xf>
    <xf numFmtId="0" fontId="18" fillId="0" borderId="0" xfId="0" applyFont="1" applyFill="1" applyBorder="1" applyAlignment="1">
      <alignment vertical="top" wrapText="1"/>
    </xf>
    <xf numFmtId="0" fontId="18" fillId="0" borderId="0" xfId="0" applyFont="1" applyFill="1"/>
    <xf numFmtId="0" fontId="18" fillId="0" borderId="11" xfId="0" applyFont="1" applyFill="1" applyBorder="1" applyAlignment="1">
      <alignment horizontal="left" vertical="top" wrapText="1"/>
    </xf>
    <xf numFmtId="14" fontId="18" fillId="0" borderId="11" xfId="0" applyNumberFormat="1" applyFont="1" applyFill="1" applyBorder="1"/>
    <xf numFmtId="0" fontId="18" fillId="3" borderId="11" xfId="0" applyFont="1" applyFill="1" applyBorder="1" applyAlignment="1">
      <alignment horizontal="center" vertical="top" wrapText="1"/>
    </xf>
    <xf numFmtId="0" fontId="18" fillId="3" borderId="11" xfId="0" applyFont="1" applyFill="1" applyBorder="1" applyAlignment="1">
      <alignment horizontal="left" vertical="top" wrapText="1"/>
    </xf>
    <xf numFmtId="0" fontId="18" fillId="3" borderId="11" xfId="0" applyFont="1" applyFill="1" applyBorder="1" applyAlignment="1">
      <alignment horizontal="center" vertical="top"/>
    </xf>
    <xf numFmtId="14" fontId="18" fillId="3" borderId="11" xfId="0" applyNumberFormat="1" applyFont="1" applyFill="1" applyBorder="1"/>
    <xf numFmtId="0" fontId="18" fillId="3" borderId="0" xfId="0" applyFont="1" applyFill="1" applyBorder="1" applyAlignment="1">
      <alignment vertical="top" wrapText="1"/>
    </xf>
    <xf numFmtId="0" fontId="17" fillId="0" borderId="0" xfId="0" applyFont="1" applyFill="1" applyBorder="1" applyAlignment="1">
      <alignment vertical="top" wrapText="1"/>
    </xf>
    <xf numFmtId="0" fontId="18" fillId="3" borderId="0" xfId="0" applyFont="1" applyFill="1" applyBorder="1"/>
    <xf numFmtId="0" fontId="18" fillId="3" borderId="0" xfId="0" applyFont="1" applyFill="1" applyBorder="1" applyAlignment="1">
      <alignment horizontal="center" vertical="top" wrapText="1"/>
    </xf>
    <xf numFmtId="0" fontId="18" fillId="0" borderId="0" xfId="0" applyFont="1" applyFill="1" applyBorder="1" applyAlignment="1">
      <alignment horizontal="center" vertical="top" wrapText="1"/>
    </xf>
    <xf numFmtId="0" fontId="18" fillId="0" borderId="0" xfId="0" applyFont="1" applyFill="1" applyBorder="1" applyAlignment="1">
      <alignment horizontal="left" vertical="top" wrapText="1"/>
    </xf>
    <xf numFmtId="14" fontId="18" fillId="0" borderId="0" xfId="0" applyNumberFormat="1" applyFont="1" applyFill="1" applyBorder="1" applyAlignment="1">
      <alignment horizontal="right" vertical="top" wrapText="1"/>
    </xf>
    <xf numFmtId="0" fontId="18" fillId="0" borderId="0" xfId="0" applyFont="1" applyFill="1" applyBorder="1" applyAlignment="1">
      <alignment horizontal="right" vertical="top" wrapText="1"/>
    </xf>
    <xf numFmtId="43" fontId="18" fillId="0" borderId="0" xfId="0" applyNumberFormat="1" applyFont="1" applyAlignment="1">
      <alignment horizontal="center"/>
    </xf>
    <xf numFmtId="0" fontId="18" fillId="0" borderId="0" xfId="0" applyFont="1" applyBorder="1" applyAlignment="1">
      <alignment horizontal="center" vertical="top" wrapText="1"/>
    </xf>
    <xf numFmtId="17" fontId="17" fillId="0" borderId="12" xfId="0" quotePrefix="1" applyNumberFormat="1" applyFont="1" applyBorder="1" applyAlignment="1">
      <alignment horizontal="center"/>
    </xf>
    <xf numFmtId="17" fontId="17" fillId="0" borderId="3" xfId="0" quotePrefix="1" applyNumberFormat="1" applyFont="1" applyBorder="1" applyAlignment="1">
      <alignment horizontal="center"/>
    </xf>
    <xf numFmtId="0" fontId="17" fillId="0" borderId="13" xfId="0" applyFont="1" applyBorder="1" applyAlignment="1">
      <alignment horizontal="center"/>
    </xf>
    <xf numFmtId="0" fontId="17" fillId="0" borderId="5" xfId="0" applyFont="1" applyBorder="1" applyAlignment="1">
      <alignment horizontal="center"/>
    </xf>
    <xf numFmtId="43" fontId="18" fillId="0" borderId="0" xfId="0" applyNumberFormat="1" applyFont="1"/>
    <xf numFmtId="43" fontId="18" fillId="0" borderId="15" xfId="1" applyFont="1" applyBorder="1" applyAlignment="1">
      <alignment horizontal="center"/>
    </xf>
    <xf numFmtId="43" fontId="18" fillId="0" borderId="7" xfId="0" applyNumberFormat="1" applyFont="1" applyBorder="1" applyAlignment="1">
      <alignment horizontal="center"/>
    </xf>
    <xf numFmtId="0" fontId="17" fillId="0" borderId="0" xfId="0" applyFont="1" applyAlignment="1">
      <alignment horizontal="center"/>
    </xf>
    <xf numFmtId="0" fontId="17" fillId="0" borderId="26" xfId="0" applyFont="1" applyFill="1" applyBorder="1" applyAlignment="1">
      <alignment horizontal="right" vertical="top" wrapText="1"/>
    </xf>
    <xf numFmtId="0" fontId="17" fillId="3" borderId="26" xfId="0" applyFont="1" applyFill="1" applyBorder="1" applyAlignment="1">
      <alignment horizontal="right" vertical="top" wrapText="1"/>
    </xf>
    <xf numFmtId="0" fontId="17" fillId="0" borderId="11" xfId="0" applyFont="1" applyFill="1" applyBorder="1"/>
    <xf numFmtId="0" fontId="17" fillId="3" borderId="0" xfId="0" applyFont="1" applyFill="1" applyBorder="1" applyAlignment="1">
      <alignment horizontal="right" vertical="top" wrapText="1"/>
    </xf>
    <xf numFmtId="0" fontId="17" fillId="0" borderId="11" xfId="0" applyFont="1" applyFill="1" applyBorder="1" applyAlignment="1">
      <alignment vertical="top" wrapText="1"/>
    </xf>
    <xf numFmtId="0" fontId="22" fillId="0" borderId="11" xfId="0" applyFont="1" applyBorder="1"/>
    <xf numFmtId="0" fontId="18" fillId="0" borderId="0" xfId="0" applyFont="1" applyFill="1" applyBorder="1" applyAlignment="1">
      <alignment horizontal="left"/>
    </xf>
    <xf numFmtId="0" fontId="18" fillId="0" borderId="0" xfId="0" applyFont="1" applyFill="1" applyBorder="1"/>
    <xf numFmtId="43" fontId="18" fillId="0" borderId="15" xfId="1" applyFont="1" applyBorder="1" applyAlignment="1">
      <alignment horizontal="center" vertical="center"/>
    </xf>
    <xf numFmtId="0" fontId="17" fillId="0" borderId="11" xfId="0" applyFont="1" applyBorder="1"/>
    <xf numFmtId="43" fontId="17" fillId="0" borderId="11" xfId="0" applyNumberFormat="1" applyFont="1" applyBorder="1" applyAlignment="1">
      <alignment horizontal="right"/>
    </xf>
    <xf numFmtId="0" fontId="17" fillId="0" borderId="11" xfId="0" applyFont="1" applyBorder="1" applyAlignment="1">
      <alignment horizontal="left"/>
    </xf>
    <xf numFmtId="43" fontId="17" fillId="0" borderId="11" xfId="0" applyNumberFormat="1" applyFont="1" applyBorder="1" applyAlignment="1">
      <alignment horizontal="center"/>
    </xf>
    <xf numFmtId="0" fontId="18" fillId="0" borderId="11" xfId="0" applyFont="1" applyBorder="1" applyAlignment="1">
      <alignment horizontal="center"/>
    </xf>
    <xf numFmtId="39" fontId="18" fillId="0" borderId="15" xfId="8" applyNumberFormat="1" applyFont="1" applyFill="1" applyBorder="1" applyAlignment="1"/>
    <xf numFmtId="0" fontId="18" fillId="0" borderId="11" xfId="0" applyFont="1" applyFill="1" applyBorder="1" applyAlignment="1">
      <alignment vertical="center" wrapText="1"/>
    </xf>
    <xf numFmtId="0" fontId="18" fillId="3" borderId="11" xfId="0" applyFont="1" applyFill="1" applyBorder="1" applyAlignment="1">
      <alignment vertical="center" wrapText="1"/>
    </xf>
    <xf numFmtId="0" fontId="21" fillId="0" borderId="0" xfId="0" applyFont="1"/>
    <xf numFmtId="0" fontId="25" fillId="0" borderId="0" xfId="0" applyFont="1"/>
    <xf numFmtId="0" fontId="26" fillId="0" borderId="0" xfId="0" applyFont="1"/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9" fillId="2" borderId="10" xfId="0" applyFont="1" applyFill="1" applyBorder="1" applyAlignment="1">
      <alignment horizontal="right"/>
    </xf>
    <xf numFmtId="0" fontId="9" fillId="2" borderId="11" xfId="0" applyFont="1" applyFill="1" applyBorder="1" applyAlignment="1">
      <alignment horizontal="right"/>
    </xf>
    <xf numFmtId="0" fontId="2" fillId="2" borderId="12" xfId="0" applyFont="1" applyFill="1" applyBorder="1" applyAlignment="1">
      <alignment horizontal="center" vertical="top"/>
    </xf>
    <xf numFmtId="0" fontId="2" fillId="2" borderId="13" xfId="0" applyFont="1" applyFill="1" applyBorder="1" applyAlignment="1">
      <alignment horizontal="center" vertical="top"/>
    </xf>
    <xf numFmtId="0" fontId="2" fillId="2" borderId="14" xfId="0" applyFont="1" applyFill="1" applyBorder="1" applyAlignment="1">
      <alignment horizontal="center" vertical="top"/>
    </xf>
    <xf numFmtId="0" fontId="9" fillId="2" borderId="0" xfId="0" applyFont="1" applyFill="1" applyBorder="1" applyAlignment="1">
      <alignment horizontal="right"/>
    </xf>
    <xf numFmtId="0" fontId="2" fillId="0" borderId="0" xfId="0" applyFont="1" applyAlignment="1">
      <alignment horizontal="right"/>
    </xf>
    <xf numFmtId="0" fontId="9" fillId="2" borderId="12" xfId="0" applyFont="1" applyFill="1" applyBorder="1" applyAlignment="1">
      <alignment horizontal="center" vertical="top" wrapText="1"/>
    </xf>
    <xf numFmtId="0" fontId="9" fillId="2" borderId="13" xfId="0" applyFont="1" applyFill="1" applyBorder="1" applyAlignment="1">
      <alignment horizontal="center" vertical="top" wrapText="1"/>
    </xf>
    <xf numFmtId="0" fontId="9" fillId="2" borderId="14" xfId="0" applyFont="1" applyFill="1" applyBorder="1" applyAlignment="1">
      <alignment horizontal="center" vertical="top" wrapText="1"/>
    </xf>
    <xf numFmtId="0" fontId="9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7" fillId="0" borderId="26" xfId="0" applyFont="1" applyFill="1" applyBorder="1" applyAlignment="1">
      <alignment horizontal="right" vertical="top" wrapText="1"/>
    </xf>
    <xf numFmtId="0" fontId="17" fillId="2" borderId="12" xfId="0" applyFont="1" applyFill="1" applyBorder="1" applyAlignment="1">
      <alignment horizontal="center" vertical="top" wrapText="1"/>
    </xf>
    <xf numFmtId="0" fontId="17" fillId="2" borderId="13" xfId="0" applyFont="1" applyFill="1" applyBorder="1" applyAlignment="1">
      <alignment horizontal="center" vertical="top" wrapText="1"/>
    </xf>
    <xf numFmtId="0" fontId="17" fillId="2" borderId="14" xfId="0" applyFont="1" applyFill="1" applyBorder="1" applyAlignment="1">
      <alignment horizontal="center" vertical="top" wrapText="1"/>
    </xf>
    <xf numFmtId="0" fontId="24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17" fillId="0" borderId="25" xfId="0" applyFont="1" applyFill="1" applyBorder="1" applyAlignment="1">
      <alignment horizontal="right" vertical="top" wrapText="1"/>
    </xf>
    <xf numFmtId="0" fontId="17" fillId="0" borderId="27" xfId="0" applyFont="1" applyFill="1" applyBorder="1" applyAlignment="1">
      <alignment horizontal="right" vertical="top" wrapText="1"/>
    </xf>
    <xf numFmtId="0" fontId="17" fillId="3" borderId="26" xfId="0" applyFont="1" applyFill="1" applyBorder="1" applyAlignment="1">
      <alignment horizontal="right" vertical="top" wrapText="1"/>
    </xf>
    <xf numFmtId="0" fontId="17" fillId="3" borderId="27" xfId="0" applyFont="1" applyFill="1" applyBorder="1" applyAlignment="1">
      <alignment horizontal="right" vertical="top" wrapText="1"/>
    </xf>
    <xf numFmtId="0" fontId="27" fillId="3" borderId="11" xfId="0" applyFont="1" applyFill="1" applyBorder="1" applyAlignment="1">
      <alignment horizontal="center" vertical="center" wrapText="1"/>
    </xf>
    <xf numFmtId="0" fontId="27" fillId="3" borderId="11" xfId="0" applyFont="1" applyFill="1" applyBorder="1" applyAlignment="1">
      <alignment horizontal="center" vertical="center"/>
    </xf>
    <xf numFmtId="14" fontId="27" fillId="3" borderId="11" xfId="0" applyNumberFormat="1" applyFont="1" applyFill="1" applyBorder="1" applyAlignment="1">
      <alignment horizontal="center" vertical="center"/>
    </xf>
    <xf numFmtId="0" fontId="27" fillId="0" borderId="11" xfId="0" applyFont="1" applyFill="1" applyBorder="1" applyAlignment="1">
      <alignment horizontal="center" vertical="center" wrapText="1"/>
    </xf>
    <xf numFmtId="0" fontId="27" fillId="0" borderId="11" xfId="0" applyFont="1" applyFill="1" applyBorder="1" applyAlignment="1">
      <alignment horizontal="center" vertical="center"/>
    </xf>
    <xf numFmtId="14" fontId="27" fillId="0" borderId="11" xfId="0" applyNumberFormat="1" applyFont="1" applyFill="1" applyBorder="1" applyAlignment="1">
      <alignment horizontal="center" vertical="center"/>
    </xf>
    <xf numFmtId="14" fontId="27" fillId="0" borderId="25" xfId="0" applyNumberFormat="1" applyFont="1" applyFill="1" applyBorder="1" applyAlignment="1">
      <alignment horizontal="center" vertical="center"/>
    </xf>
    <xf numFmtId="0" fontId="27" fillId="0" borderId="11" xfId="5" applyFont="1" applyFill="1" applyBorder="1" applyAlignment="1">
      <alignment horizontal="center" vertical="center"/>
    </xf>
    <xf numFmtId="14" fontId="27" fillId="3" borderId="25" xfId="0" applyNumberFormat="1" applyFont="1" applyFill="1" applyBorder="1" applyAlignment="1">
      <alignment horizontal="center" vertical="center"/>
    </xf>
    <xf numFmtId="0" fontId="28" fillId="3" borderId="11" xfId="0" applyFont="1" applyFill="1" applyBorder="1" applyAlignment="1">
      <alignment horizontal="center" vertical="center" wrapText="1"/>
    </xf>
    <xf numFmtId="0" fontId="29" fillId="0" borderId="11" xfId="7" applyFont="1" applyFill="1" applyBorder="1" applyAlignment="1">
      <alignment horizontal="center" vertical="center"/>
    </xf>
  </cellXfs>
  <cellStyles count="9">
    <cellStyle name="Bad" xfId="7" builtinId="27"/>
    <cellStyle name="Calculation" xfId="8" builtinId="22"/>
    <cellStyle name="Comma" xfId="1" builtinId="3"/>
    <cellStyle name="Comma 2" xfId="3"/>
    <cellStyle name="Comma 3" xfId="6"/>
    <cellStyle name="Normal" xfId="0" builtinId="0"/>
    <cellStyle name="Normal 2" xfId="2"/>
    <cellStyle name="Normal 3" xfId="5"/>
    <cellStyle name="Percent" xfId="4" builtinId="5"/>
  </cellStyles>
  <dxfs count="8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hyperlink" Target="http://www.aicpalearningcenter.org/ContentDetails.aspx?id=44DCF19CB2E042F5B23DB3E38A0183F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"/>
  <sheetViews>
    <sheetView workbookViewId="0">
      <selection activeCell="B2" sqref="B2"/>
    </sheetView>
  </sheetViews>
  <sheetFormatPr defaultRowHeight="13.2" x14ac:dyDescent="0.25"/>
  <sheetData>
    <row r="1" spans="1:2" x14ac:dyDescent="0.25">
      <c r="A1" t="s">
        <v>141</v>
      </c>
    </row>
    <row r="2" spans="1:2" x14ac:dyDescent="0.25">
      <c r="A2">
        <v>1</v>
      </c>
      <c r="B2" t="s">
        <v>142</v>
      </c>
    </row>
    <row r="3" spans="1:2" x14ac:dyDescent="0.25">
      <c r="A3">
        <v>2</v>
      </c>
      <c r="B3" t="s">
        <v>143</v>
      </c>
    </row>
    <row r="4" spans="1:2" x14ac:dyDescent="0.25">
      <c r="A4">
        <v>3</v>
      </c>
      <c r="B4" t="s">
        <v>144</v>
      </c>
    </row>
    <row r="5" spans="1:2" x14ac:dyDescent="0.25">
      <c r="A5">
        <v>4</v>
      </c>
      <c r="B5" t="s">
        <v>145</v>
      </c>
    </row>
    <row r="6" spans="1:2" x14ac:dyDescent="0.25">
      <c r="A6">
        <v>5</v>
      </c>
      <c r="B6" t="s">
        <v>146</v>
      </c>
    </row>
    <row r="7" spans="1:2" x14ac:dyDescent="0.25">
      <c r="A7">
        <v>6</v>
      </c>
      <c r="B7" t="s">
        <v>147</v>
      </c>
    </row>
    <row r="8" spans="1:2" x14ac:dyDescent="0.25">
      <c r="A8">
        <v>7</v>
      </c>
      <c r="B8" t="s">
        <v>148</v>
      </c>
    </row>
    <row r="9" spans="1:2" x14ac:dyDescent="0.25">
      <c r="A9">
        <v>8</v>
      </c>
      <c r="B9" t="s">
        <v>149</v>
      </c>
    </row>
    <row r="10" spans="1:2" x14ac:dyDescent="0.25">
      <c r="A10">
        <v>9</v>
      </c>
      <c r="B10" t="s">
        <v>150</v>
      </c>
    </row>
    <row r="11" spans="1:2" x14ac:dyDescent="0.25">
      <c r="A11">
        <v>10</v>
      </c>
      <c r="B11" t="s">
        <v>151</v>
      </c>
    </row>
    <row r="12" spans="1:2" x14ac:dyDescent="0.25">
      <c r="A12">
        <v>11</v>
      </c>
      <c r="B12" t="s">
        <v>152</v>
      </c>
    </row>
    <row r="13" spans="1:2" x14ac:dyDescent="0.25">
      <c r="A13">
        <v>12</v>
      </c>
      <c r="B13" t="s">
        <v>153</v>
      </c>
    </row>
  </sheetData>
  <phoneticPr fontId="1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3"/>
  <sheetViews>
    <sheetView view="pageBreakPreview" topLeftCell="A28" zoomScale="60" zoomScaleNormal="100" workbookViewId="0">
      <selection activeCell="A31" sqref="A31"/>
    </sheetView>
  </sheetViews>
  <sheetFormatPr defaultColWidth="8.88671875" defaultRowHeight="13.2" x14ac:dyDescent="0.25"/>
  <cols>
    <col min="1" max="1" width="9.109375" customWidth="1"/>
    <col min="2" max="2" width="42.109375" customWidth="1"/>
    <col min="3" max="3" width="19.33203125" customWidth="1"/>
    <col min="4" max="4" width="58.44140625" customWidth="1"/>
    <col min="5" max="5" width="14.6640625" style="1" customWidth="1"/>
    <col min="6" max="6" width="14.33203125" style="1" customWidth="1"/>
    <col min="7" max="7" width="22.33203125" style="1" customWidth="1"/>
    <col min="8" max="8" width="39.33203125" customWidth="1"/>
    <col min="9" max="9" width="13.6640625" customWidth="1"/>
    <col min="10" max="10" width="12.33203125" customWidth="1"/>
    <col min="11" max="16384" width="8.88671875" style="7"/>
  </cols>
  <sheetData>
    <row r="1" spans="1:17" x14ac:dyDescent="0.25">
      <c r="A1" s="192" t="s">
        <v>0</v>
      </c>
      <c r="B1" s="192"/>
      <c r="C1" s="192"/>
      <c r="D1" s="192"/>
      <c r="E1" s="192"/>
      <c r="F1" s="192"/>
      <c r="G1" s="192"/>
    </row>
    <row r="2" spans="1:17" x14ac:dyDescent="0.25">
      <c r="A2" s="192" t="s">
        <v>1</v>
      </c>
      <c r="B2" s="192"/>
      <c r="C2" s="192"/>
      <c r="D2" s="192"/>
      <c r="E2" s="192"/>
      <c r="F2" s="192"/>
      <c r="G2" s="192"/>
    </row>
    <row r="5" spans="1:17" x14ac:dyDescent="0.25">
      <c r="A5" t="s">
        <v>120</v>
      </c>
    </row>
    <row r="6" spans="1:17" x14ac:dyDescent="0.25">
      <c r="A6" t="s">
        <v>121</v>
      </c>
    </row>
    <row r="7" spans="1:17" x14ac:dyDescent="0.25">
      <c r="A7" s="2" t="s">
        <v>122</v>
      </c>
    </row>
    <row r="8" spans="1:17" x14ac:dyDescent="0.25">
      <c r="A8" t="s">
        <v>2</v>
      </c>
    </row>
    <row r="9" spans="1:17" x14ac:dyDescent="0.25">
      <c r="A9" s="3" t="s">
        <v>3</v>
      </c>
      <c r="B9" s="3" t="s">
        <v>123</v>
      </c>
    </row>
    <row r="12" spans="1:17" ht="15.6" x14ac:dyDescent="0.3">
      <c r="A12" s="193" t="s">
        <v>124</v>
      </c>
      <c r="B12" s="193"/>
      <c r="C12" s="193"/>
      <c r="D12" s="193"/>
      <c r="E12" s="193"/>
      <c r="F12" s="193"/>
      <c r="G12" s="193"/>
      <c r="H12" s="193"/>
      <c r="I12" s="193"/>
      <c r="J12" s="193"/>
      <c r="K12" s="193"/>
      <c r="L12" s="193"/>
      <c r="M12" s="193"/>
      <c r="N12" s="193"/>
      <c r="O12" s="193"/>
      <c r="P12" s="193"/>
      <c r="Q12" s="193"/>
    </row>
    <row r="13" spans="1:17" ht="13.8" thickBot="1" x14ac:dyDescent="0.3"/>
    <row r="14" spans="1:17" s="49" customFormat="1" ht="39.6" x14ac:dyDescent="0.25">
      <c r="A14" s="52" t="s">
        <v>4</v>
      </c>
      <c r="B14" s="53" t="s">
        <v>5</v>
      </c>
      <c r="C14" s="53" t="s">
        <v>6</v>
      </c>
      <c r="D14" s="53" t="s">
        <v>7</v>
      </c>
      <c r="E14" s="53" t="s">
        <v>8</v>
      </c>
      <c r="F14" s="53" t="s">
        <v>9</v>
      </c>
      <c r="G14" s="53" t="s">
        <v>10</v>
      </c>
      <c r="H14" s="53" t="s">
        <v>11</v>
      </c>
      <c r="I14" s="53" t="s">
        <v>12</v>
      </c>
      <c r="J14" s="54" t="s">
        <v>13</v>
      </c>
    </row>
    <row r="15" spans="1:17" ht="29.1" hidden="1" customHeight="1" x14ac:dyDescent="0.25">
      <c r="A15" s="25" t="s">
        <v>14</v>
      </c>
      <c r="B15" s="27" t="s">
        <v>15</v>
      </c>
      <c r="C15" s="26" t="s">
        <v>16</v>
      </c>
      <c r="D15" s="27" t="s">
        <v>17</v>
      </c>
      <c r="E15" s="28" t="s">
        <v>18</v>
      </c>
      <c r="F15" s="28" t="s">
        <v>18</v>
      </c>
      <c r="G15" s="29">
        <v>4</v>
      </c>
      <c r="H15" s="26" t="s">
        <v>19</v>
      </c>
      <c r="I15" s="30">
        <v>39190</v>
      </c>
      <c r="J15" s="55">
        <v>1</v>
      </c>
    </row>
    <row r="16" spans="1:17" ht="29.1" hidden="1" customHeight="1" x14ac:dyDescent="0.25">
      <c r="A16" s="25" t="s">
        <v>20</v>
      </c>
      <c r="B16" s="27" t="s">
        <v>15</v>
      </c>
      <c r="C16" s="26" t="s">
        <v>16</v>
      </c>
      <c r="D16" s="27" t="s">
        <v>21</v>
      </c>
      <c r="E16" s="28" t="s">
        <v>18</v>
      </c>
      <c r="F16" s="28" t="s">
        <v>18</v>
      </c>
      <c r="G16" s="29">
        <v>4</v>
      </c>
      <c r="H16" s="26" t="s">
        <v>22</v>
      </c>
      <c r="I16" s="30">
        <v>39223</v>
      </c>
      <c r="J16" s="55">
        <v>4</v>
      </c>
    </row>
    <row r="17" spans="1:12" ht="29.1" hidden="1" customHeight="1" x14ac:dyDescent="0.25">
      <c r="A17" s="31" t="s">
        <v>14</v>
      </c>
      <c r="B17" s="27" t="s">
        <v>23</v>
      </c>
      <c r="C17" s="27" t="s">
        <v>16</v>
      </c>
      <c r="D17" s="27" t="s">
        <v>24</v>
      </c>
      <c r="E17" s="28">
        <v>108665</v>
      </c>
      <c r="F17" s="28" t="s">
        <v>18</v>
      </c>
      <c r="G17" s="28">
        <v>1</v>
      </c>
      <c r="H17" s="27" t="s">
        <v>25</v>
      </c>
      <c r="I17" s="27" t="s">
        <v>26</v>
      </c>
      <c r="J17" s="56">
        <v>16</v>
      </c>
    </row>
    <row r="18" spans="1:12" ht="29.1" hidden="1" customHeight="1" x14ac:dyDescent="0.25">
      <c r="A18" s="25" t="s">
        <v>20</v>
      </c>
      <c r="B18" s="26" t="s">
        <v>23</v>
      </c>
      <c r="C18" s="26" t="s">
        <v>16</v>
      </c>
      <c r="D18" s="26" t="s">
        <v>27</v>
      </c>
      <c r="E18" s="29">
        <v>108665</v>
      </c>
      <c r="F18" s="28" t="s">
        <v>18</v>
      </c>
      <c r="G18" s="29">
        <v>1</v>
      </c>
      <c r="H18" s="26" t="s">
        <v>28</v>
      </c>
      <c r="I18" s="30">
        <v>39241</v>
      </c>
      <c r="J18" s="55">
        <v>4</v>
      </c>
    </row>
    <row r="19" spans="1:12" ht="29.1" hidden="1" customHeight="1" x14ac:dyDescent="0.25">
      <c r="A19" s="25" t="s">
        <v>20</v>
      </c>
      <c r="B19" s="27" t="s">
        <v>15</v>
      </c>
      <c r="C19" s="26" t="s">
        <v>16</v>
      </c>
      <c r="D19" s="26" t="s">
        <v>29</v>
      </c>
      <c r="E19" s="29" t="s">
        <v>18</v>
      </c>
      <c r="F19" s="28" t="s">
        <v>18</v>
      </c>
      <c r="G19" s="29">
        <v>4</v>
      </c>
      <c r="H19" s="26" t="s">
        <v>30</v>
      </c>
      <c r="I19" s="30">
        <v>39309</v>
      </c>
      <c r="J19" s="55">
        <v>1</v>
      </c>
    </row>
    <row r="20" spans="1:12" ht="29.1" hidden="1" customHeight="1" x14ac:dyDescent="0.25">
      <c r="A20" s="25" t="s">
        <v>20</v>
      </c>
      <c r="B20" s="26" t="s">
        <v>31</v>
      </c>
      <c r="C20" s="26" t="s">
        <v>32</v>
      </c>
      <c r="D20" s="26" t="s">
        <v>33</v>
      </c>
      <c r="E20" s="28" t="s">
        <v>18</v>
      </c>
      <c r="F20" s="28" t="s">
        <v>18</v>
      </c>
      <c r="G20" s="29">
        <v>5</v>
      </c>
      <c r="H20" s="32" t="s">
        <v>34</v>
      </c>
      <c r="I20" s="30">
        <v>39343</v>
      </c>
      <c r="J20" s="55">
        <v>4</v>
      </c>
    </row>
    <row r="21" spans="1:12" ht="29.1" hidden="1" customHeight="1" x14ac:dyDescent="0.25">
      <c r="A21" s="33" t="s">
        <v>20</v>
      </c>
      <c r="B21" s="34" t="s">
        <v>35</v>
      </c>
      <c r="C21" s="34" t="s">
        <v>16</v>
      </c>
      <c r="D21" s="34" t="s">
        <v>36</v>
      </c>
      <c r="E21" s="35">
        <v>103331</v>
      </c>
      <c r="F21" s="36" t="s">
        <v>18</v>
      </c>
      <c r="G21" s="35">
        <v>4</v>
      </c>
      <c r="H21" s="34" t="s">
        <v>37</v>
      </c>
      <c r="I21" s="37">
        <v>39350</v>
      </c>
      <c r="J21" s="57">
        <v>2</v>
      </c>
    </row>
    <row r="22" spans="1:12" ht="29.1" hidden="1" customHeight="1" x14ac:dyDescent="0.25">
      <c r="A22" s="25" t="s">
        <v>14</v>
      </c>
      <c r="B22" s="27" t="s">
        <v>15</v>
      </c>
      <c r="C22" s="26" t="s">
        <v>16</v>
      </c>
      <c r="D22" s="26" t="s">
        <v>38</v>
      </c>
      <c r="E22" s="29">
        <v>103321</v>
      </c>
      <c r="F22" s="28" t="s">
        <v>18</v>
      </c>
      <c r="G22" s="29">
        <v>4</v>
      </c>
      <c r="H22" s="26" t="s">
        <v>39</v>
      </c>
      <c r="I22" s="38" t="s">
        <v>40</v>
      </c>
      <c r="J22" s="55">
        <v>15</v>
      </c>
    </row>
    <row r="23" spans="1:12" ht="29.1" hidden="1" customHeight="1" x14ac:dyDescent="0.25">
      <c r="A23" s="25" t="s">
        <v>14</v>
      </c>
      <c r="B23" s="27" t="s">
        <v>41</v>
      </c>
      <c r="C23" s="26" t="s">
        <v>42</v>
      </c>
      <c r="D23" s="27" t="s">
        <v>43</v>
      </c>
      <c r="E23" s="29">
        <v>107752</v>
      </c>
      <c r="F23" s="29" t="s">
        <v>18</v>
      </c>
      <c r="G23" s="29">
        <v>4</v>
      </c>
      <c r="H23" s="26" t="s">
        <v>44</v>
      </c>
      <c r="I23" s="39">
        <v>39506</v>
      </c>
      <c r="J23" s="55">
        <v>1</v>
      </c>
    </row>
    <row r="24" spans="1:12" ht="29.1" hidden="1" customHeight="1" x14ac:dyDescent="0.25">
      <c r="A24" s="25" t="s">
        <v>14</v>
      </c>
      <c r="B24" s="27" t="s">
        <v>15</v>
      </c>
      <c r="C24" s="26" t="s">
        <v>16</v>
      </c>
      <c r="D24" s="27" t="s">
        <v>45</v>
      </c>
      <c r="E24" s="29" t="s">
        <v>18</v>
      </c>
      <c r="F24" s="29" t="s">
        <v>18</v>
      </c>
      <c r="G24" s="29">
        <v>4</v>
      </c>
      <c r="H24" s="26" t="s">
        <v>46</v>
      </c>
      <c r="I24" s="39">
        <v>39526</v>
      </c>
      <c r="J24" s="55">
        <v>1</v>
      </c>
      <c r="K24" s="7">
        <v>34</v>
      </c>
      <c r="L24" s="7" t="s">
        <v>187</v>
      </c>
    </row>
    <row r="25" spans="1:12" ht="13.8" hidden="1" x14ac:dyDescent="0.25">
      <c r="A25" s="194" t="s">
        <v>47</v>
      </c>
      <c r="B25" s="195"/>
      <c r="C25" s="195"/>
      <c r="D25" s="195"/>
      <c r="E25" s="195"/>
      <c r="F25" s="195"/>
      <c r="G25" s="195"/>
      <c r="H25" s="195"/>
      <c r="I25" s="195"/>
      <c r="J25" s="58">
        <f>SUM(J15:J24)</f>
        <v>49</v>
      </c>
    </row>
    <row r="26" spans="1:12" ht="29.1" customHeight="1" x14ac:dyDescent="0.25">
      <c r="A26" s="25" t="s">
        <v>14</v>
      </c>
      <c r="B26" s="26" t="s">
        <v>41</v>
      </c>
      <c r="C26" s="26" t="s">
        <v>48</v>
      </c>
      <c r="D26" s="27" t="s">
        <v>49</v>
      </c>
      <c r="E26" s="29">
        <v>107752</v>
      </c>
      <c r="F26" s="29" t="s">
        <v>18</v>
      </c>
      <c r="G26" s="29">
        <v>4</v>
      </c>
      <c r="H26" s="26" t="s">
        <v>44</v>
      </c>
      <c r="I26" s="40">
        <v>39562</v>
      </c>
      <c r="J26" s="55">
        <v>1</v>
      </c>
    </row>
    <row r="27" spans="1:12" ht="29.1" customHeight="1" x14ac:dyDescent="0.25">
      <c r="A27" s="25" t="s">
        <v>14</v>
      </c>
      <c r="B27" s="26" t="s">
        <v>41</v>
      </c>
      <c r="C27" s="26" t="s">
        <v>48</v>
      </c>
      <c r="D27" s="27" t="s">
        <v>50</v>
      </c>
      <c r="E27" s="29">
        <v>107752</v>
      </c>
      <c r="F27" s="29" t="s">
        <v>18</v>
      </c>
      <c r="G27" s="29">
        <v>4</v>
      </c>
      <c r="H27" s="26" t="s">
        <v>44</v>
      </c>
      <c r="I27" s="40">
        <v>39612</v>
      </c>
      <c r="J27" s="55">
        <v>1.5</v>
      </c>
    </row>
    <row r="28" spans="1:12" ht="29.1" customHeight="1" x14ac:dyDescent="0.25">
      <c r="A28" s="25" t="s">
        <v>20</v>
      </c>
      <c r="B28" s="27" t="s">
        <v>15</v>
      </c>
      <c r="C28" s="26" t="s">
        <v>16</v>
      </c>
      <c r="D28" s="27" t="s">
        <v>51</v>
      </c>
      <c r="E28" s="29" t="s">
        <v>18</v>
      </c>
      <c r="F28" s="29" t="s">
        <v>18</v>
      </c>
      <c r="G28" s="29">
        <v>4</v>
      </c>
      <c r="H28" s="26" t="s">
        <v>52</v>
      </c>
      <c r="I28" s="40">
        <v>39617</v>
      </c>
      <c r="J28" s="55">
        <v>1</v>
      </c>
    </row>
    <row r="29" spans="1:12" ht="29.1" customHeight="1" x14ac:dyDescent="0.25">
      <c r="A29" s="25" t="s">
        <v>14</v>
      </c>
      <c r="B29" s="27" t="s">
        <v>23</v>
      </c>
      <c r="C29" s="26" t="s">
        <v>16</v>
      </c>
      <c r="D29" s="27" t="s">
        <v>53</v>
      </c>
      <c r="E29" s="29">
        <v>108665</v>
      </c>
      <c r="F29" s="29" t="s">
        <v>18</v>
      </c>
      <c r="G29" s="29">
        <v>4</v>
      </c>
      <c r="H29" s="26" t="s">
        <v>54</v>
      </c>
      <c r="I29" s="40">
        <v>39625</v>
      </c>
      <c r="J29" s="55">
        <v>8</v>
      </c>
    </row>
    <row r="30" spans="1:12" ht="29.1" customHeight="1" x14ac:dyDescent="0.25">
      <c r="A30" s="25" t="s">
        <v>14</v>
      </c>
      <c r="B30" s="26" t="s">
        <v>41</v>
      </c>
      <c r="C30" s="26" t="s">
        <v>48</v>
      </c>
      <c r="D30" s="27" t="s">
        <v>55</v>
      </c>
      <c r="E30" s="29">
        <v>107752</v>
      </c>
      <c r="F30" s="29" t="s">
        <v>18</v>
      </c>
      <c r="G30" s="29">
        <v>4</v>
      </c>
      <c r="H30" s="26" t="s">
        <v>44</v>
      </c>
      <c r="I30" s="40">
        <v>39624</v>
      </c>
      <c r="J30" s="55">
        <v>1.5</v>
      </c>
    </row>
    <row r="31" spans="1:12" ht="29.1" customHeight="1" x14ac:dyDescent="0.25">
      <c r="A31" s="25" t="s">
        <v>14</v>
      </c>
      <c r="B31" s="26" t="s">
        <v>41</v>
      </c>
      <c r="C31" s="26" t="s">
        <v>48</v>
      </c>
      <c r="D31" s="41" t="s">
        <v>56</v>
      </c>
      <c r="E31" s="29">
        <v>107752</v>
      </c>
      <c r="F31" s="29" t="s">
        <v>18</v>
      </c>
      <c r="G31" s="29">
        <v>4</v>
      </c>
      <c r="H31" s="26" t="s">
        <v>44</v>
      </c>
      <c r="I31" s="40">
        <v>39707</v>
      </c>
      <c r="J31" s="55">
        <v>1.5</v>
      </c>
    </row>
    <row r="32" spans="1:12" ht="29.1" customHeight="1" x14ac:dyDescent="0.25">
      <c r="A32" s="25" t="s">
        <v>20</v>
      </c>
      <c r="B32" s="27" t="s">
        <v>15</v>
      </c>
      <c r="C32" s="26" t="s">
        <v>16</v>
      </c>
      <c r="D32" s="27" t="s">
        <v>57</v>
      </c>
      <c r="E32" s="29" t="s">
        <v>18</v>
      </c>
      <c r="F32" s="29" t="s">
        <v>18</v>
      </c>
      <c r="G32" s="29">
        <v>4</v>
      </c>
      <c r="H32" s="26" t="s">
        <v>58</v>
      </c>
      <c r="I32" s="40">
        <v>39708</v>
      </c>
      <c r="J32" s="55">
        <v>1</v>
      </c>
    </row>
    <row r="33" spans="1:13" ht="29.1" customHeight="1" x14ac:dyDescent="0.25">
      <c r="A33" s="25" t="s">
        <v>14</v>
      </c>
      <c r="B33" s="26" t="s">
        <v>23</v>
      </c>
      <c r="C33" s="26" t="s">
        <v>16</v>
      </c>
      <c r="D33" s="27" t="s">
        <v>59</v>
      </c>
      <c r="E33" s="29">
        <v>108665</v>
      </c>
      <c r="F33" s="29" t="s">
        <v>18</v>
      </c>
      <c r="G33" s="29">
        <v>4</v>
      </c>
      <c r="H33" s="26" t="s">
        <v>60</v>
      </c>
      <c r="I33" s="40">
        <v>39720</v>
      </c>
      <c r="J33" s="55">
        <v>8</v>
      </c>
    </row>
    <row r="34" spans="1:13" ht="29.1" customHeight="1" x14ac:dyDescent="0.25">
      <c r="A34" s="25" t="s">
        <v>14</v>
      </c>
      <c r="B34" s="26" t="s">
        <v>23</v>
      </c>
      <c r="C34" s="26" t="s">
        <v>16</v>
      </c>
      <c r="D34" s="27" t="s">
        <v>61</v>
      </c>
      <c r="E34" s="29">
        <v>108665</v>
      </c>
      <c r="F34" s="29" t="s">
        <v>18</v>
      </c>
      <c r="G34" s="29">
        <v>4</v>
      </c>
      <c r="H34" s="26" t="s">
        <v>62</v>
      </c>
      <c r="I34" s="40">
        <v>39745</v>
      </c>
      <c r="J34" s="55">
        <v>8</v>
      </c>
      <c r="M34" s="7" t="s">
        <v>132</v>
      </c>
    </row>
    <row r="35" spans="1:13" ht="29.1" customHeight="1" x14ac:dyDescent="0.25">
      <c r="A35" s="25" t="s">
        <v>14</v>
      </c>
      <c r="B35" s="26" t="s">
        <v>41</v>
      </c>
      <c r="C35" s="26" t="s">
        <v>48</v>
      </c>
      <c r="D35" s="26" t="s">
        <v>63</v>
      </c>
      <c r="E35" s="29">
        <v>107752</v>
      </c>
      <c r="F35" s="29" t="s">
        <v>18</v>
      </c>
      <c r="G35" s="29">
        <v>4</v>
      </c>
      <c r="H35" s="26" t="s">
        <v>64</v>
      </c>
      <c r="I35" s="40">
        <v>39770</v>
      </c>
      <c r="J35" s="55">
        <v>1.5</v>
      </c>
    </row>
    <row r="36" spans="1:13" ht="29.1" customHeight="1" x14ac:dyDescent="0.25">
      <c r="A36" s="25" t="s">
        <v>14</v>
      </c>
      <c r="B36" s="26" t="s">
        <v>65</v>
      </c>
      <c r="C36" s="26" t="s">
        <v>48</v>
      </c>
      <c r="D36" s="26" t="s">
        <v>66</v>
      </c>
      <c r="E36" s="29">
        <v>103127</v>
      </c>
      <c r="F36" s="29" t="s">
        <v>18</v>
      </c>
      <c r="G36" s="29">
        <v>4</v>
      </c>
      <c r="H36" s="26" t="s">
        <v>67</v>
      </c>
      <c r="I36" s="39">
        <v>39793</v>
      </c>
      <c r="J36" s="55">
        <v>2</v>
      </c>
    </row>
    <row r="37" spans="1:13" ht="29.1" customHeight="1" x14ac:dyDescent="0.25">
      <c r="A37" s="25" t="s">
        <v>14</v>
      </c>
      <c r="B37" s="26" t="s">
        <v>41</v>
      </c>
      <c r="C37" s="26" t="s">
        <v>48</v>
      </c>
      <c r="D37" s="27" t="s">
        <v>55</v>
      </c>
      <c r="E37" s="29">
        <v>107752</v>
      </c>
      <c r="F37" s="29" t="s">
        <v>18</v>
      </c>
      <c r="G37" s="29">
        <v>4</v>
      </c>
      <c r="H37" s="26" t="s">
        <v>64</v>
      </c>
      <c r="I37" s="39">
        <v>39799</v>
      </c>
      <c r="J37" s="55">
        <v>1.5</v>
      </c>
    </row>
    <row r="38" spans="1:13" ht="29.1" customHeight="1" x14ac:dyDescent="0.25">
      <c r="A38" s="25" t="s">
        <v>14</v>
      </c>
      <c r="B38" s="26" t="s">
        <v>65</v>
      </c>
      <c r="C38" s="26" t="s">
        <v>48</v>
      </c>
      <c r="D38" s="27" t="s">
        <v>68</v>
      </c>
      <c r="E38" s="29">
        <v>103127</v>
      </c>
      <c r="F38" s="29" t="s">
        <v>18</v>
      </c>
      <c r="G38" s="29">
        <v>4</v>
      </c>
      <c r="H38" s="26" t="s">
        <v>67</v>
      </c>
      <c r="I38" s="39">
        <v>39842</v>
      </c>
      <c r="J38" s="55">
        <v>2</v>
      </c>
    </row>
    <row r="39" spans="1:13" ht="29.1" customHeight="1" x14ac:dyDescent="0.25">
      <c r="A39" s="25" t="s">
        <v>14</v>
      </c>
      <c r="B39" s="27" t="s">
        <v>15</v>
      </c>
      <c r="C39" s="26" t="s">
        <v>16</v>
      </c>
      <c r="D39" s="27" t="s">
        <v>69</v>
      </c>
      <c r="E39" s="29" t="s">
        <v>18</v>
      </c>
      <c r="F39" s="29" t="s">
        <v>18</v>
      </c>
      <c r="G39" s="29">
        <v>4</v>
      </c>
      <c r="H39" s="26" t="s">
        <v>70</v>
      </c>
      <c r="I39" s="39">
        <v>39872</v>
      </c>
      <c r="J39" s="55">
        <v>1</v>
      </c>
    </row>
    <row r="40" spans="1:13" ht="29.1" customHeight="1" thickBot="1" x14ac:dyDescent="0.3">
      <c r="A40" s="59" t="s">
        <v>14</v>
      </c>
      <c r="B40" s="60" t="s">
        <v>15</v>
      </c>
      <c r="C40" s="61" t="s">
        <v>16</v>
      </c>
      <c r="D40" s="61" t="s">
        <v>71</v>
      </c>
      <c r="E40" s="62" t="s">
        <v>18</v>
      </c>
      <c r="F40" s="62" t="s">
        <v>18</v>
      </c>
      <c r="G40" s="62">
        <v>4</v>
      </c>
      <c r="H40" s="61" t="s">
        <v>72</v>
      </c>
      <c r="I40" s="60" t="s">
        <v>73</v>
      </c>
      <c r="J40" s="63">
        <v>16</v>
      </c>
      <c r="K40" s="7">
        <v>53.5</v>
      </c>
    </row>
    <row r="41" spans="1:13" ht="14.4" thickBot="1" x14ac:dyDescent="0.3">
      <c r="A41" s="199" t="s">
        <v>74</v>
      </c>
      <c r="B41" s="199"/>
      <c r="C41" s="199"/>
      <c r="D41" s="199"/>
      <c r="E41" s="199"/>
      <c r="F41" s="199"/>
      <c r="G41" s="199"/>
      <c r="H41" s="199"/>
      <c r="I41" s="199"/>
      <c r="J41" s="51">
        <f>SUM(J26:J40)</f>
        <v>55.5</v>
      </c>
    </row>
    <row r="42" spans="1:13" s="49" customFormat="1" ht="29.1" customHeight="1" x14ac:dyDescent="0.25">
      <c r="A42" s="64" t="s">
        <v>20</v>
      </c>
      <c r="B42" s="65" t="s">
        <v>15</v>
      </c>
      <c r="C42" s="65" t="s">
        <v>16</v>
      </c>
      <c r="D42" s="66" t="s">
        <v>76</v>
      </c>
      <c r="E42" s="67" t="s">
        <v>18</v>
      </c>
      <c r="F42" s="67" t="s">
        <v>18</v>
      </c>
      <c r="G42" s="67">
        <v>4</v>
      </c>
      <c r="H42" s="65" t="s">
        <v>77</v>
      </c>
      <c r="I42" s="68">
        <v>39953</v>
      </c>
      <c r="J42" s="69">
        <v>1</v>
      </c>
    </row>
    <row r="43" spans="1:13" s="49" customFormat="1" ht="29.1" customHeight="1" x14ac:dyDescent="0.25">
      <c r="A43" s="33" t="s">
        <v>14</v>
      </c>
      <c r="B43" s="34" t="s">
        <v>41</v>
      </c>
      <c r="C43" s="34" t="s">
        <v>48</v>
      </c>
      <c r="D43" s="41" t="s">
        <v>78</v>
      </c>
      <c r="E43" s="35">
        <v>107752</v>
      </c>
      <c r="F43" s="35" t="s">
        <v>18</v>
      </c>
      <c r="G43" s="35">
        <v>4</v>
      </c>
      <c r="H43" s="34" t="s">
        <v>64</v>
      </c>
      <c r="I43" s="42">
        <v>39954</v>
      </c>
      <c r="J43" s="57">
        <v>1</v>
      </c>
    </row>
    <row r="44" spans="1:13" s="49" customFormat="1" ht="29.1" customHeight="1" x14ac:dyDescent="0.25">
      <c r="A44" s="33" t="s">
        <v>14</v>
      </c>
      <c r="B44" s="41" t="s">
        <v>41</v>
      </c>
      <c r="C44" s="34" t="s">
        <v>48</v>
      </c>
      <c r="D44" s="34" t="s">
        <v>80</v>
      </c>
      <c r="E44" s="35">
        <v>107752</v>
      </c>
      <c r="F44" s="35" t="s">
        <v>18</v>
      </c>
      <c r="G44" s="35">
        <v>4</v>
      </c>
      <c r="H44" s="34" t="s">
        <v>64</v>
      </c>
      <c r="I44" s="42">
        <v>40001</v>
      </c>
      <c r="J44" s="57">
        <v>1</v>
      </c>
    </row>
    <row r="45" spans="1:13" s="49" customFormat="1" ht="29.1" customHeight="1" x14ac:dyDescent="0.25">
      <c r="A45" s="33" t="s">
        <v>14</v>
      </c>
      <c r="B45" s="34" t="s">
        <v>75</v>
      </c>
      <c r="C45" s="34" t="s">
        <v>16</v>
      </c>
      <c r="D45" s="41" t="s">
        <v>81</v>
      </c>
      <c r="E45" s="35" t="s">
        <v>18</v>
      </c>
      <c r="F45" s="35" t="s">
        <v>18</v>
      </c>
      <c r="G45" s="35">
        <v>4</v>
      </c>
      <c r="H45" s="34" t="s">
        <v>82</v>
      </c>
      <c r="I45" s="42">
        <v>40009</v>
      </c>
      <c r="J45" s="57">
        <v>1</v>
      </c>
    </row>
    <row r="46" spans="1:13" s="49" customFormat="1" ht="29.1" customHeight="1" x14ac:dyDescent="0.25">
      <c r="A46" s="33" t="s">
        <v>20</v>
      </c>
      <c r="B46" s="41" t="s">
        <v>79</v>
      </c>
      <c r="C46" s="34" t="s">
        <v>32</v>
      </c>
      <c r="D46" s="34" t="s">
        <v>83</v>
      </c>
      <c r="E46" s="35" t="s">
        <v>18</v>
      </c>
      <c r="F46" s="35" t="s">
        <v>18</v>
      </c>
      <c r="G46" s="35">
        <v>5</v>
      </c>
      <c r="H46" s="43" t="s">
        <v>84</v>
      </c>
      <c r="I46" s="42" t="s">
        <v>85</v>
      </c>
      <c r="J46" s="57">
        <v>5.75</v>
      </c>
    </row>
    <row r="47" spans="1:13" s="49" customFormat="1" ht="29.1" customHeight="1" x14ac:dyDescent="0.25">
      <c r="A47" s="33" t="s">
        <v>20</v>
      </c>
      <c r="B47" s="34" t="s">
        <v>15</v>
      </c>
      <c r="C47" s="34" t="s">
        <v>16</v>
      </c>
      <c r="D47" s="34" t="s">
        <v>86</v>
      </c>
      <c r="E47" s="35" t="s">
        <v>18</v>
      </c>
      <c r="F47" s="35" t="s">
        <v>18</v>
      </c>
      <c r="G47" s="35">
        <v>4</v>
      </c>
      <c r="H47" s="34" t="s">
        <v>87</v>
      </c>
      <c r="I47" s="44">
        <v>40044</v>
      </c>
      <c r="J47" s="57">
        <v>1</v>
      </c>
    </row>
    <row r="48" spans="1:13" s="49" customFormat="1" ht="29.1" customHeight="1" x14ac:dyDescent="0.25">
      <c r="A48" s="33" t="s">
        <v>14</v>
      </c>
      <c r="B48" s="34" t="s">
        <v>15</v>
      </c>
      <c r="C48" s="34" t="s">
        <v>16</v>
      </c>
      <c r="D48" s="45" t="s">
        <v>88</v>
      </c>
      <c r="E48" s="35" t="s">
        <v>18</v>
      </c>
      <c r="F48" s="35" t="s">
        <v>18</v>
      </c>
      <c r="G48" s="35">
        <v>4</v>
      </c>
      <c r="H48" s="34" t="s">
        <v>89</v>
      </c>
      <c r="I48" s="44">
        <v>40072</v>
      </c>
      <c r="J48" s="57">
        <v>1</v>
      </c>
    </row>
    <row r="49" spans="1:11" s="49" customFormat="1" ht="29.1" customHeight="1" x14ac:dyDescent="0.25">
      <c r="A49" s="33" t="s">
        <v>14</v>
      </c>
      <c r="B49" s="34" t="s">
        <v>41</v>
      </c>
      <c r="C49" s="34" t="s">
        <v>48</v>
      </c>
      <c r="D49" s="45" t="s">
        <v>90</v>
      </c>
      <c r="E49" s="35">
        <v>107752</v>
      </c>
      <c r="F49" s="35" t="s">
        <v>18</v>
      </c>
      <c r="G49" s="35">
        <v>4</v>
      </c>
      <c r="H49" s="34" t="s">
        <v>64</v>
      </c>
      <c r="I49" s="45">
        <v>40085</v>
      </c>
      <c r="J49" s="57">
        <v>1</v>
      </c>
    </row>
    <row r="50" spans="1:11" s="49" customFormat="1" ht="29.1" customHeight="1" x14ac:dyDescent="0.25">
      <c r="A50" s="33" t="s">
        <v>14</v>
      </c>
      <c r="B50" s="34" t="s">
        <v>41</v>
      </c>
      <c r="C50" s="34" t="s">
        <v>48</v>
      </c>
      <c r="D50" s="41" t="s">
        <v>55</v>
      </c>
      <c r="E50" s="35">
        <v>107752</v>
      </c>
      <c r="F50" s="35" t="s">
        <v>18</v>
      </c>
      <c r="G50" s="35">
        <v>4</v>
      </c>
      <c r="H50" s="34" t="s">
        <v>64</v>
      </c>
      <c r="I50" s="45">
        <v>40086</v>
      </c>
      <c r="J50" s="57">
        <v>1.5</v>
      </c>
    </row>
    <row r="51" spans="1:11" s="49" customFormat="1" ht="29.1" customHeight="1" x14ac:dyDescent="0.25">
      <c r="A51" s="33" t="s">
        <v>14</v>
      </c>
      <c r="B51" s="34" t="s">
        <v>41</v>
      </c>
      <c r="C51" s="34" t="s">
        <v>48</v>
      </c>
      <c r="D51" s="34" t="s">
        <v>91</v>
      </c>
      <c r="E51" s="35">
        <v>107752</v>
      </c>
      <c r="F51" s="35" t="s">
        <v>18</v>
      </c>
      <c r="G51" s="35">
        <v>4</v>
      </c>
      <c r="H51" s="34" t="s">
        <v>64</v>
      </c>
      <c r="I51" s="45">
        <v>40115</v>
      </c>
      <c r="J51" s="57">
        <v>1</v>
      </c>
    </row>
    <row r="52" spans="1:11" s="49" customFormat="1" ht="29.1" customHeight="1" x14ac:dyDescent="0.25">
      <c r="A52" s="33" t="s">
        <v>14</v>
      </c>
      <c r="B52" s="34" t="s">
        <v>41</v>
      </c>
      <c r="C52" s="34" t="s">
        <v>48</v>
      </c>
      <c r="D52" s="34" t="s">
        <v>92</v>
      </c>
      <c r="E52" s="35">
        <v>107752</v>
      </c>
      <c r="F52" s="35" t="s">
        <v>18</v>
      </c>
      <c r="G52" s="35">
        <v>4</v>
      </c>
      <c r="H52" s="34" t="s">
        <v>64</v>
      </c>
      <c r="I52" s="45">
        <v>40136</v>
      </c>
      <c r="J52" s="57">
        <v>1</v>
      </c>
    </row>
    <row r="53" spans="1:11" s="49" customFormat="1" ht="29.1" customHeight="1" x14ac:dyDescent="0.25">
      <c r="A53" s="33" t="s">
        <v>14</v>
      </c>
      <c r="B53" s="34" t="s">
        <v>41</v>
      </c>
      <c r="C53" s="34" t="s">
        <v>48</v>
      </c>
      <c r="D53" s="34" t="s">
        <v>93</v>
      </c>
      <c r="E53" s="35">
        <v>107752</v>
      </c>
      <c r="F53" s="35" t="s">
        <v>18</v>
      </c>
      <c r="G53" s="35">
        <v>4</v>
      </c>
      <c r="H53" s="34" t="s">
        <v>64</v>
      </c>
      <c r="I53" s="42">
        <v>40141</v>
      </c>
      <c r="J53" s="57">
        <v>1.5</v>
      </c>
    </row>
    <row r="54" spans="1:11" s="49" customFormat="1" ht="29.1" customHeight="1" x14ac:dyDescent="0.25">
      <c r="A54" s="33" t="s">
        <v>20</v>
      </c>
      <c r="B54" s="41" t="s">
        <v>15</v>
      </c>
      <c r="C54" s="34" t="s">
        <v>16</v>
      </c>
      <c r="D54" s="34" t="s">
        <v>94</v>
      </c>
      <c r="E54" s="35" t="s">
        <v>18</v>
      </c>
      <c r="F54" s="35" t="s">
        <v>18</v>
      </c>
      <c r="G54" s="35">
        <v>4</v>
      </c>
      <c r="H54" s="34" t="s">
        <v>95</v>
      </c>
      <c r="I54" s="42">
        <v>40156</v>
      </c>
      <c r="J54" s="57">
        <v>1</v>
      </c>
    </row>
    <row r="55" spans="1:11" s="49" customFormat="1" ht="29.1" customHeight="1" x14ac:dyDescent="0.25">
      <c r="A55" s="33" t="s">
        <v>14</v>
      </c>
      <c r="B55" s="34" t="s">
        <v>96</v>
      </c>
      <c r="C55" s="34" t="s">
        <v>16</v>
      </c>
      <c r="D55" s="45" t="s">
        <v>97</v>
      </c>
      <c r="E55" s="35" t="s">
        <v>18</v>
      </c>
      <c r="F55" s="35" t="s">
        <v>18</v>
      </c>
      <c r="G55" s="35">
        <v>4</v>
      </c>
      <c r="H55" s="34" t="s">
        <v>98</v>
      </c>
      <c r="I55" s="44">
        <v>40190</v>
      </c>
      <c r="J55" s="57">
        <v>1</v>
      </c>
    </row>
    <row r="56" spans="1:11" s="49" customFormat="1" ht="29.1" customHeight="1" x14ac:dyDescent="0.25">
      <c r="A56" s="70" t="s">
        <v>20</v>
      </c>
      <c r="B56" s="41" t="s">
        <v>15</v>
      </c>
      <c r="C56" s="41" t="s">
        <v>16</v>
      </c>
      <c r="D56" s="41" t="s">
        <v>99</v>
      </c>
      <c r="E56" s="35" t="s">
        <v>18</v>
      </c>
      <c r="F56" s="35" t="s">
        <v>18</v>
      </c>
      <c r="G56" s="36">
        <v>4</v>
      </c>
      <c r="H56" s="41" t="s">
        <v>100</v>
      </c>
      <c r="I56" s="42">
        <v>40198</v>
      </c>
      <c r="J56" s="71">
        <v>1</v>
      </c>
    </row>
    <row r="57" spans="1:11" s="49" customFormat="1" ht="29.1" customHeight="1" x14ac:dyDescent="0.25">
      <c r="A57" s="70" t="s">
        <v>20</v>
      </c>
      <c r="B57" s="34" t="s">
        <v>96</v>
      </c>
      <c r="C57" s="41" t="s">
        <v>16</v>
      </c>
      <c r="D57" s="41" t="s">
        <v>101</v>
      </c>
      <c r="E57" s="35" t="s">
        <v>18</v>
      </c>
      <c r="F57" s="35" t="s">
        <v>18</v>
      </c>
      <c r="G57" s="36">
        <v>4</v>
      </c>
      <c r="H57" s="41" t="s">
        <v>102</v>
      </c>
      <c r="I57" s="42">
        <v>40218</v>
      </c>
      <c r="J57" s="71">
        <v>1</v>
      </c>
    </row>
    <row r="58" spans="1:11" s="49" customFormat="1" ht="29.1" customHeight="1" x14ac:dyDescent="0.25">
      <c r="A58" s="70" t="s">
        <v>20</v>
      </c>
      <c r="B58" s="41" t="s">
        <v>41</v>
      </c>
      <c r="C58" s="41" t="s">
        <v>48</v>
      </c>
      <c r="D58" s="41" t="s">
        <v>103</v>
      </c>
      <c r="E58" s="35">
        <v>107752</v>
      </c>
      <c r="F58" s="35" t="s">
        <v>18</v>
      </c>
      <c r="G58" s="36">
        <v>4</v>
      </c>
      <c r="H58" s="41" t="s">
        <v>104</v>
      </c>
      <c r="I58" s="42">
        <v>1</v>
      </c>
      <c r="J58" s="71">
        <v>1</v>
      </c>
    </row>
    <row r="59" spans="1:11" s="49" customFormat="1" ht="29.1" customHeight="1" x14ac:dyDescent="0.25">
      <c r="A59" s="70" t="s">
        <v>14</v>
      </c>
      <c r="B59" s="41" t="s">
        <v>105</v>
      </c>
      <c r="C59" s="41" t="s">
        <v>16</v>
      </c>
      <c r="D59" s="41" t="s">
        <v>106</v>
      </c>
      <c r="E59" s="35">
        <v>103657</v>
      </c>
      <c r="F59" s="35" t="s">
        <v>18</v>
      </c>
      <c r="G59" s="36">
        <v>8</v>
      </c>
      <c r="H59" s="41" t="s">
        <v>107</v>
      </c>
      <c r="I59" s="42">
        <v>40242</v>
      </c>
      <c r="J59" s="71">
        <v>15</v>
      </c>
      <c r="K59" s="49">
        <v>26</v>
      </c>
    </row>
    <row r="60" spans="1:11" s="49" customFormat="1" ht="29.1" customHeight="1" x14ac:dyDescent="0.25">
      <c r="A60" s="70" t="s">
        <v>20</v>
      </c>
      <c r="B60" s="41" t="s">
        <v>128</v>
      </c>
      <c r="C60" s="41" t="s">
        <v>16</v>
      </c>
      <c r="D60" s="41" t="s">
        <v>126</v>
      </c>
      <c r="E60" s="35" t="s">
        <v>18</v>
      </c>
      <c r="F60" s="35" t="s">
        <v>18</v>
      </c>
      <c r="G60" s="36">
        <v>4</v>
      </c>
      <c r="H60" s="41" t="s">
        <v>127</v>
      </c>
      <c r="I60" s="42">
        <v>40255</v>
      </c>
      <c r="J60" s="71">
        <v>1</v>
      </c>
    </row>
    <row r="61" spans="1:11" s="49" customFormat="1" ht="29.1" customHeight="1" thickBot="1" x14ac:dyDescent="0.3">
      <c r="A61" s="72" t="s">
        <v>20</v>
      </c>
      <c r="B61" s="73" t="s">
        <v>129</v>
      </c>
      <c r="C61" s="73" t="s">
        <v>16</v>
      </c>
      <c r="D61" s="73" t="s">
        <v>130</v>
      </c>
      <c r="E61" s="74" t="s">
        <v>18</v>
      </c>
      <c r="F61" s="74" t="s">
        <v>18</v>
      </c>
      <c r="G61" s="75">
        <v>4</v>
      </c>
      <c r="H61" s="73" t="s">
        <v>131</v>
      </c>
      <c r="I61" s="76">
        <v>40260</v>
      </c>
      <c r="J61" s="77">
        <v>1</v>
      </c>
    </row>
    <row r="62" spans="1:11" ht="14.4" thickBot="1" x14ac:dyDescent="0.3">
      <c r="A62" s="199" t="s">
        <v>108</v>
      </c>
      <c r="B62" s="199"/>
      <c r="C62" s="199"/>
      <c r="D62" s="199"/>
      <c r="E62" s="199"/>
      <c r="F62" s="199"/>
      <c r="G62" s="199"/>
      <c r="H62" s="199"/>
      <c r="I62" s="199"/>
      <c r="J62" s="51">
        <f>SUM(J42:J61)</f>
        <v>39.75</v>
      </c>
    </row>
    <row r="63" spans="1:11" s="49" customFormat="1" ht="29.1" customHeight="1" x14ac:dyDescent="0.25">
      <c r="A63" s="78" t="s">
        <v>14</v>
      </c>
      <c r="B63" s="66" t="s">
        <v>15</v>
      </c>
      <c r="C63" s="66" t="s">
        <v>16</v>
      </c>
      <c r="D63" s="66" t="s">
        <v>133</v>
      </c>
      <c r="E63" s="79" t="s">
        <v>18</v>
      </c>
      <c r="F63" s="79" t="s">
        <v>18</v>
      </c>
      <c r="G63" s="79">
        <v>4</v>
      </c>
      <c r="H63" s="66" t="s">
        <v>134</v>
      </c>
      <c r="I63" s="68">
        <v>40289</v>
      </c>
      <c r="J63" s="80">
        <v>1</v>
      </c>
    </row>
    <row r="64" spans="1:11" s="49" customFormat="1" ht="29.1" customHeight="1" x14ac:dyDescent="0.25">
      <c r="A64" s="70" t="s">
        <v>14</v>
      </c>
      <c r="B64" s="41" t="s">
        <v>160</v>
      </c>
      <c r="C64" s="41" t="s">
        <v>139</v>
      </c>
      <c r="D64" s="41" t="s">
        <v>156</v>
      </c>
      <c r="E64" s="36">
        <v>103510</v>
      </c>
      <c r="F64" s="36" t="s">
        <v>18</v>
      </c>
      <c r="G64" s="36">
        <v>10</v>
      </c>
      <c r="H64" s="41" t="s">
        <v>157</v>
      </c>
      <c r="I64" s="42">
        <v>40314</v>
      </c>
      <c r="J64" s="71">
        <v>8</v>
      </c>
    </row>
    <row r="65" spans="1:11" s="49" customFormat="1" ht="28.5" customHeight="1" x14ac:dyDescent="0.25">
      <c r="A65" s="70" t="s">
        <v>14</v>
      </c>
      <c r="B65" s="41" t="s">
        <v>160</v>
      </c>
      <c r="C65" s="41" t="s">
        <v>139</v>
      </c>
      <c r="D65" s="41" t="s">
        <v>140</v>
      </c>
      <c r="E65" s="36">
        <v>103510</v>
      </c>
      <c r="F65" s="36" t="s">
        <v>18</v>
      </c>
      <c r="G65" s="36">
        <v>10</v>
      </c>
      <c r="H65" s="41" t="s">
        <v>154</v>
      </c>
      <c r="I65" s="42" t="s">
        <v>155</v>
      </c>
      <c r="J65" s="71">
        <v>15</v>
      </c>
    </row>
    <row r="66" spans="1:11" s="49" customFormat="1" ht="29.1" customHeight="1" x14ac:dyDescent="0.25">
      <c r="A66" s="70" t="s">
        <v>14</v>
      </c>
      <c r="B66" s="41" t="s">
        <v>160</v>
      </c>
      <c r="C66" s="41" t="s">
        <v>139</v>
      </c>
      <c r="D66" s="41" t="s">
        <v>158</v>
      </c>
      <c r="E66" s="36">
        <v>103510</v>
      </c>
      <c r="F66" s="36" t="s">
        <v>18</v>
      </c>
      <c r="G66" s="36">
        <v>10</v>
      </c>
      <c r="H66" s="41" t="s">
        <v>159</v>
      </c>
      <c r="I66" s="42">
        <v>40317</v>
      </c>
      <c r="J66" s="71">
        <v>4</v>
      </c>
    </row>
    <row r="67" spans="1:11" s="49" customFormat="1" ht="29.1" customHeight="1" x14ac:dyDescent="0.25">
      <c r="A67" s="70" t="s">
        <v>20</v>
      </c>
      <c r="B67" s="41" t="s">
        <v>15</v>
      </c>
      <c r="C67" s="41" t="s">
        <v>16</v>
      </c>
      <c r="D67" s="41" t="s">
        <v>161</v>
      </c>
      <c r="E67" s="36" t="s">
        <v>18</v>
      </c>
      <c r="F67" s="36" t="s">
        <v>18</v>
      </c>
      <c r="G67" s="36">
        <v>4</v>
      </c>
      <c r="H67" s="41" t="s">
        <v>162</v>
      </c>
      <c r="I67" s="42">
        <v>40345</v>
      </c>
      <c r="J67" s="71">
        <v>1</v>
      </c>
    </row>
    <row r="68" spans="1:11" s="49" customFormat="1" ht="29.1" customHeight="1" x14ac:dyDescent="0.25">
      <c r="A68" s="70" t="s">
        <v>20</v>
      </c>
      <c r="B68" s="41" t="s">
        <v>65</v>
      </c>
      <c r="C68" s="41" t="s">
        <v>48</v>
      </c>
      <c r="D68" s="41" t="s">
        <v>163</v>
      </c>
      <c r="E68" s="36">
        <v>103127</v>
      </c>
      <c r="F68" s="36" t="s">
        <v>18</v>
      </c>
      <c r="G68" s="36">
        <v>4</v>
      </c>
      <c r="H68" s="41" t="s">
        <v>164</v>
      </c>
      <c r="I68" s="42">
        <v>40394</v>
      </c>
      <c r="J68" s="71">
        <v>1</v>
      </c>
    </row>
    <row r="69" spans="1:11" s="49" customFormat="1" ht="29.1" customHeight="1" x14ac:dyDescent="0.25">
      <c r="A69" s="70" t="s">
        <v>14</v>
      </c>
      <c r="B69" s="41" t="s">
        <v>65</v>
      </c>
      <c r="C69" s="41" t="s">
        <v>48</v>
      </c>
      <c r="D69" s="41" t="s">
        <v>165</v>
      </c>
      <c r="E69" s="36">
        <v>103127</v>
      </c>
      <c r="F69" s="36" t="s">
        <v>18</v>
      </c>
      <c r="G69" s="36">
        <v>4</v>
      </c>
      <c r="H69" s="41" t="s">
        <v>166</v>
      </c>
      <c r="I69" s="42">
        <v>40414</v>
      </c>
      <c r="J69" s="71">
        <v>1</v>
      </c>
    </row>
    <row r="70" spans="1:11" s="49" customFormat="1" ht="29.1" customHeight="1" x14ac:dyDescent="0.25">
      <c r="A70" s="70" t="s">
        <v>20</v>
      </c>
      <c r="B70" s="41" t="s">
        <v>15</v>
      </c>
      <c r="C70" s="41" t="s">
        <v>16</v>
      </c>
      <c r="D70" s="41" t="s">
        <v>167</v>
      </c>
      <c r="E70" s="36" t="s">
        <v>18</v>
      </c>
      <c r="F70" s="36" t="s">
        <v>18</v>
      </c>
      <c r="G70" s="36">
        <v>10</v>
      </c>
      <c r="H70" s="41" t="s">
        <v>168</v>
      </c>
      <c r="I70" s="42">
        <v>40436</v>
      </c>
      <c r="J70" s="71">
        <v>1</v>
      </c>
    </row>
    <row r="71" spans="1:11" s="49" customFormat="1" ht="29.1" customHeight="1" x14ac:dyDescent="0.25">
      <c r="A71" s="70" t="s">
        <v>14</v>
      </c>
      <c r="B71" s="41" t="s">
        <v>65</v>
      </c>
      <c r="C71" s="41" t="s">
        <v>48</v>
      </c>
      <c r="D71" s="41" t="s">
        <v>174</v>
      </c>
      <c r="E71" s="36">
        <v>103127</v>
      </c>
      <c r="F71" s="36" t="s">
        <v>18</v>
      </c>
      <c r="G71" s="36">
        <v>4</v>
      </c>
      <c r="H71" s="41" t="s">
        <v>169</v>
      </c>
      <c r="I71" s="42">
        <v>40451</v>
      </c>
      <c r="J71" s="71">
        <v>1</v>
      </c>
    </row>
    <row r="72" spans="1:11" s="49" customFormat="1" ht="29.1" customHeight="1" x14ac:dyDescent="0.25">
      <c r="A72" s="70" t="s">
        <v>14</v>
      </c>
      <c r="B72" s="41" t="s">
        <v>170</v>
      </c>
      <c r="C72" s="41" t="s">
        <v>16</v>
      </c>
      <c r="D72" s="41" t="s">
        <v>171</v>
      </c>
      <c r="E72" s="36">
        <v>108776</v>
      </c>
      <c r="F72" s="36" t="s">
        <v>18</v>
      </c>
      <c r="G72" s="36">
        <v>4</v>
      </c>
      <c r="H72" s="41" t="s">
        <v>172</v>
      </c>
      <c r="I72" s="42" t="s">
        <v>173</v>
      </c>
      <c r="J72" s="71">
        <v>16</v>
      </c>
    </row>
    <row r="73" spans="1:11" s="49" customFormat="1" ht="29.1" customHeight="1" x14ac:dyDescent="0.25">
      <c r="A73" s="70" t="s">
        <v>20</v>
      </c>
      <c r="B73" s="41" t="s">
        <v>175</v>
      </c>
      <c r="C73" s="41" t="s">
        <v>16</v>
      </c>
      <c r="D73" s="41" t="s">
        <v>176</v>
      </c>
      <c r="E73" s="36" t="s">
        <v>18</v>
      </c>
      <c r="F73" s="36" t="s">
        <v>18</v>
      </c>
      <c r="G73" s="36">
        <v>4</v>
      </c>
      <c r="H73" s="41" t="s">
        <v>177</v>
      </c>
      <c r="I73" s="42">
        <v>40498</v>
      </c>
      <c r="J73" s="71">
        <v>1</v>
      </c>
    </row>
    <row r="74" spans="1:11" s="49" customFormat="1" ht="29.1" customHeight="1" x14ac:dyDescent="0.25">
      <c r="A74" s="70" t="s">
        <v>20</v>
      </c>
      <c r="B74" s="41" t="s">
        <v>178</v>
      </c>
      <c r="C74" s="41" t="s">
        <v>16</v>
      </c>
      <c r="D74" s="41" t="s">
        <v>179</v>
      </c>
      <c r="E74" s="36" t="s">
        <v>18</v>
      </c>
      <c r="F74" s="36" t="s">
        <v>18</v>
      </c>
      <c r="G74" s="36">
        <v>4</v>
      </c>
      <c r="H74" s="41" t="s">
        <v>180</v>
      </c>
      <c r="I74" s="42">
        <v>40500</v>
      </c>
      <c r="J74" s="71">
        <v>1</v>
      </c>
    </row>
    <row r="75" spans="1:11" s="49" customFormat="1" ht="29.1" customHeight="1" x14ac:dyDescent="0.25">
      <c r="A75" s="70" t="s">
        <v>14</v>
      </c>
      <c r="B75" s="41" t="s">
        <v>65</v>
      </c>
      <c r="C75" s="41" t="s">
        <v>48</v>
      </c>
      <c r="D75" s="41" t="s">
        <v>181</v>
      </c>
      <c r="E75" s="36">
        <v>103127</v>
      </c>
      <c r="F75" s="36" t="s">
        <v>18</v>
      </c>
      <c r="G75" s="36">
        <v>4</v>
      </c>
      <c r="H75" s="41" t="s">
        <v>182</v>
      </c>
      <c r="I75" s="42">
        <v>40526</v>
      </c>
      <c r="J75" s="71">
        <v>1</v>
      </c>
    </row>
    <row r="76" spans="1:11" s="49" customFormat="1" ht="29.1" customHeight="1" x14ac:dyDescent="0.25">
      <c r="A76" s="70" t="s">
        <v>14</v>
      </c>
      <c r="B76" s="41" t="s">
        <v>15</v>
      </c>
      <c r="C76" s="41" t="s">
        <v>16</v>
      </c>
      <c r="D76" s="41" t="s">
        <v>183</v>
      </c>
      <c r="E76" s="36" t="s">
        <v>18</v>
      </c>
      <c r="F76" s="36" t="s">
        <v>18</v>
      </c>
      <c r="G76" s="36">
        <v>10</v>
      </c>
      <c r="H76" s="41" t="s">
        <v>184</v>
      </c>
      <c r="I76" s="42">
        <v>40590</v>
      </c>
      <c r="J76" s="71">
        <v>1</v>
      </c>
    </row>
    <row r="77" spans="1:11" s="49" customFormat="1" ht="29.1" customHeight="1" thickBot="1" x14ac:dyDescent="0.3">
      <c r="A77" s="81" t="s">
        <v>14</v>
      </c>
      <c r="B77" s="73" t="s">
        <v>65</v>
      </c>
      <c r="C77" s="73" t="s">
        <v>48</v>
      </c>
      <c r="D77" s="73" t="s">
        <v>185</v>
      </c>
      <c r="E77" s="75">
        <v>103127</v>
      </c>
      <c r="F77" s="75" t="s">
        <v>18</v>
      </c>
      <c r="G77" s="75">
        <v>4</v>
      </c>
      <c r="H77" s="73" t="s">
        <v>186</v>
      </c>
      <c r="I77" s="76">
        <v>40596</v>
      </c>
      <c r="J77" s="77">
        <v>1</v>
      </c>
      <c r="K77" s="49">
        <v>49</v>
      </c>
    </row>
    <row r="78" spans="1:11" ht="13.8" x14ac:dyDescent="0.25">
      <c r="A78" s="199" t="s">
        <v>137</v>
      </c>
      <c r="B78" s="199"/>
      <c r="C78" s="199"/>
      <c r="D78" s="199"/>
      <c r="E78" s="199"/>
      <c r="F78" s="199"/>
      <c r="G78" s="199"/>
      <c r="H78" s="199"/>
      <c r="I78" s="199"/>
      <c r="J78" s="51">
        <f>SUM(J63:J77)</f>
        <v>54</v>
      </c>
    </row>
    <row r="79" spans="1:11" x14ac:dyDescent="0.25">
      <c r="A79" s="4"/>
      <c r="B79" s="4"/>
      <c r="C79" s="4"/>
      <c r="D79" s="4"/>
      <c r="E79" s="5"/>
      <c r="F79" s="5"/>
      <c r="G79" s="5"/>
      <c r="H79" s="4"/>
      <c r="I79" s="4"/>
      <c r="J79" s="6"/>
    </row>
    <row r="80" spans="1:11" x14ac:dyDescent="0.25">
      <c r="A80" s="4"/>
      <c r="D80" s="4"/>
      <c r="E80" s="5"/>
      <c r="F80" s="5"/>
      <c r="G80" s="5"/>
      <c r="H80" s="4"/>
      <c r="I80" s="4"/>
      <c r="J80" s="6"/>
    </row>
    <row r="81" spans="1:10" x14ac:dyDescent="0.25">
      <c r="A81" s="4"/>
      <c r="D81" s="4"/>
      <c r="E81" s="5"/>
      <c r="F81" s="5"/>
      <c r="G81" s="5"/>
      <c r="H81" s="4"/>
      <c r="I81" s="4"/>
      <c r="J81" s="6"/>
    </row>
    <row r="82" spans="1:10" x14ac:dyDescent="0.25">
      <c r="A82" s="4"/>
      <c r="B82" s="4"/>
      <c r="C82" s="4"/>
      <c r="D82" s="4"/>
      <c r="E82" s="5"/>
      <c r="F82" s="5"/>
      <c r="G82" s="5"/>
      <c r="H82" s="4"/>
      <c r="I82" s="4"/>
      <c r="J82" s="6"/>
    </row>
    <row r="83" spans="1:10" ht="13.8" thickBot="1" x14ac:dyDescent="0.3">
      <c r="G83" s="200" t="s">
        <v>138</v>
      </c>
      <c r="H83" s="200"/>
      <c r="I83" s="200"/>
      <c r="J83" s="8">
        <f>J62+J25+J78</f>
        <v>142.75</v>
      </c>
    </row>
    <row r="84" spans="1:10" ht="13.8" thickTop="1" x14ac:dyDescent="0.25"/>
    <row r="85" spans="1:10" x14ac:dyDescent="0.25">
      <c r="A85" s="2" t="s">
        <v>109</v>
      </c>
    </row>
    <row r="86" spans="1:10" ht="13.8" thickBot="1" x14ac:dyDescent="0.3"/>
    <row r="87" spans="1:10" x14ac:dyDescent="0.25">
      <c r="A87" s="9" t="s">
        <v>110</v>
      </c>
      <c r="B87" s="46" t="s">
        <v>111</v>
      </c>
      <c r="C87" s="10" t="s">
        <v>112</v>
      </c>
      <c r="D87" s="10" t="s">
        <v>135</v>
      </c>
      <c r="E87" s="196" t="s">
        <v>113</v>
      </c>
    </row>
    <row r="88" spans="1:10" x14ac:dyDescent="0.25">
      <c r="A88" s="11" t="s">
        <v>114</v>
      </c>
      <c r="B88" s="47" t="s">
        <v>114</v>
      </c>
      <c r="C88" s="12" t="s">
        <v>114</v>
      </c>
      <c r="D88" s="12" t="s">
        <v>114</v>
      </c>
      <c r="E88" s="197"/>
    </row>
    <row r="89" spans="1:10" ht="13.8" thickBot="1" x14ac:dyDescent="0.3">
      <c r="A89" s="13"/>
      <c r="B89" s="48" t="s">
        <v>115</v>
      </c>
      <c r="C89" s="14" t="s">
        <v>116</v>
      </c>
      <c r="D89" s="14" t="s">
        <v>136</v>
      </c>
      <c r="E89" s="198"/>
    </row>
    <row r="90" spans="1:10" ht="13.8" thickBot="1" x14ac:dyDescent="0.3">
      <c r="A90" s="13"/>
      <c r="B90" s="15">
        <f>J25</f>
        <v>49</v>
      </c>
      <c r="C90" s="15">
        <f>J62</f>
        <v>39.75</v>
      </c>
      <c r="D90" s="50">
        <f>J78</f>
        <v>54</v>
      </c>
      <c r="E90" s="24">
        <f>D90+C90+B90</f>
        <v>142.75</v>
      </c>
    </row>
    <row r="91" spans="1:10" ht="13.8" thickBot="1" x14ac:dyDescent="0.3"/>
    <row r="92" spans="1:10" x14ac:dyDescent="0.25">
      <c r="D92" s="3" t="s">
        <v>117</v>
      </c>
      <c r="E92" s="21">
        <f>K40+K59+K77</f>
        <v>128.5</v>
      </c>
      <c r="G92" s="22" t="s">
        <v>118</v>
      </c>
      <c r="H92" s="16"/>
      <c r="I92" s="16"/>
      <c r="J92" s="17"/>
    </row>
    <row r="93" spans="1:10" ht="13.8" thickBot="1" x14ac:dyDescent="0.3">
      <c r="D93" s="18" t="s">
        <v>119</v>
      </c>
      <c r="E93" s="21">
        <f>142.75-5.75</f>
        <v>137</v>
      </c>
      <c r="G93" s="23" t="s">
        <v>125</v>
      </c>
      <c r="H93" s="19"/>
      <c r="I93" s="19"/>
      <c r="J93" s="20"/>
    </row>
  </sheetData>
  <mergeCells count="9">
    <mergeCell ref="A1:G1"/>
    <mergeCell ref="A2:G2"/>
    <mergeCell ref="A12:Q12"/>
    <mergeCell ref="A25:I25"/>
    <mergeCell ref="E87:E89"/>
    <mergeCell ref="A41:I41"/>
    <mergeCell ref="A62:I62"/>
    <mergeCell ref="G83:I83"/>
    <mergeCell ref="A78:I78"/>
  </mergeCells>
  <phoneticPr fontId="1" type="noConversion"/>
  <pageMargins left="0.46" right="0.75" top="0.28000000000000003" bottom="0.36" header="0.25" footer="0.34"/>
  <pageSetup scale="41" fitToHeight="3" orientation="landscape" r:id="rId1"/>
  <headerFooter alignWithMargins="0"/>
  <rowBreaks count="1" manualBreakCount="1">
    <brk id="61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05"/>
  <sheetViews>
    <sheetView zoomScaleNormal="100" workbookViewId="0">
      <selection activeCell="B50" sqref="B50"/>
    </sheetView>
  </sheetViews>
  <sheetFormatPr defaultColWidth="8.88671875" defaultRowHeight="13.8" x14ac:dyDescent="0.25"/>
  <cols>
    <col min="1" max="1" width="9.109375" style="82" customWidth="1"/>
    <col min="2" max="2" width="42.109375" style="82" customWidth="1"/>
    <col min="3" max="3" width="19.33203125" style="82" customWidth="1"/>
    <col min="4" max="4" width="58.44140625" style="82" customWidth="1"/>
    <col min="5" max="5" width="14.6640625" style="84" customWidth="1"/>
    <col min="6" max="6" width="14.33203125" style="84" customWidth="1"/>
    <col min="7" max="7" width="22.33203125" style="84" customWidth="1"/>
    <col min="8" max="8" width="39.33203125" style="82" customWidth="1"/>
    <col min="9" max="9" width="14.44140625" style="82" customWidth="1"/>
    <col min="10" max="10" width="12.33203125" style="82" customWidth="1"/>
    <col min="11" max="11" width="9.44140625" customWidth="1"/>
    <col min="12" max="12" width="9.44140625" bestFit="1" customWidth="1"/>
    <col min="13" max="16384" width="8.88671875" style="83"/>
  </cols>
  <sheetData>
    <row r="1" spans="1:17" x14ac:dyDescent="0.25">
      <c r="A1" s="204" t="s">
        <v>0</v>
      </c>
      <c r="B1" s="204"/>
      <c r="C1" s="204"/>
      <c r="D1" s="204"/>
      <c r="E1" s="204"/>
      <c r="F1" s="204"/>
      <c r="G1" s="204"/>
    </row>
    <row r="2" spans="1:17" x14ac:dyDescent="0.25">
      <c r="A2" s="204" t="s">
        <v>1</v>
      </c>
      <c r="B2" s="204"/>
      <c r="C2" s="204"/>
      <c r="D2" s="204"/>
      <c r="E2" s="204"/>
      <c r="F2" s="204"/>
      <c r="G2" s="204"/>
    </row>
    <row r="5" spans="1:17" x14ac:dyDescent="0.25">
      <c r="A5" s="82" t="s">
        <v>214</v>
      </c>
    </row>
    <row r="6" spans="1:17" x14ac:dyDescent="0.25">
      <c r="A6" s="82" t="s">
        <v>215</v>
      </c>
    </row>
    <row r="7" spans="1:17" x14ac:dyDescent="0.25">
      <c r="A7" s="85" t="s">
        <v>216</v>
      </c>
    </row>
    <row r="8" spans="1:17" x14ac:dyDescent="0.25">
      <c r="A8" s="82" t="s">
        <v>2</v>
      </c>
    </row>
    <row r="9" spans="1:17" x14ac:dyDescent="0.25">
      <c r="A9" s="86" t="s">
        <v>217</v>
      </c>
      <c r="B9" s="86" t="s">
        <v>218</v>
      </c>
    </row>
    <row r="12" spans="1:17" x14ac:dyDescent="0.25">
      <c r="A12" s="205" t="s">
        <v>219</v>
      </c>
      <c r="B12" s="205"/>
      <c r="C12" s="205"/>
      <c r="D12" s="205"/>
      <c r="E12" s="205"/>
      <c r="F12" s="205"/>
      <c r="G12" s="205"/>
      <c r="H12" s="116"/>
      <c r="I12" s="116"/>
      <c r="J12" s="116"/>
      <c r="M12" s="116"/>
      <c r="N12" s="116"/>
      <c r="O12" s="116"/>
      <c r="P12" s="116"/>
      <c r="Q12" s="116"/>
    </row>
    <row r="13" spans="1:17" ht="14.4" thickBot="1" x14ac:dyDescent="0.3"/>
    <row r="14" spans="1:17" s="90" customFormat="1" ht="42" thickBot="1" x14ac:dyDescent="0.3">
      <c r="A14" s="87" t="s">
        <v>4</v>
      </c>
      <c r="B14" s="88" t="s">
        <v>5</v>
      </c>
      <c r="C14" s="88" t="s">
        <v>6</v>
      </c>
      <c r="D14" s="88" t="s">
        <v>7</v>
      </c>
      <c r="E14" s="88" t="s">
        <v>8</v>
      </c>
      <c r="F14" s="88" t="s">
        <v>9</v>
      </c>
      <c r="G14" s="88" t="s">
        <v>10</v>
      </c>
      <c r="H14" s="88" t="s">
        <v>11</v>
      </c>
      <c r="I14" s="88" t="s">
        <v>12</v>
      </c>
      <c r="J14" s="89" t="s">
        <v>13</v>
      </c>
      <c r="K14"/>
      <c r="L14"/>
    </row>
    <row r="15" spans="1:17" ht="29.1" hidden="1" customHeight="1" x14ac:dyDescent="0.25">
      <c r="A15" s="25" t="s">
        <v>14</v>
      </c>
      <c r="B15" s="27" t="s">
        <v>15</v>
      </c>
      <c r="C15" s="26" t="s">
        <v>16</v>
      </c>
      <c r="D15" s="27" t="s">
        <v>17</v>
      </c>
      <c r="E15" s="28" t="s">
        <v>18</v>
      </c>
      <c r="F15" s="28" t="s">
        <v>18</v>
      </c>
      <c r="G15" s="29">
        <v>4</v>
      </c>
      <c r="H15" s="26" t="s">
        <v>19</v>
      </c>
      <c r="I15" s="30">
        <v>39190</v>
      </c>
      <c r="J15" s="55">
        <v>1</v>
      </c>
    </row>
    <row r="16" spans="1:17" ht="29.1" hidden="1" customHeight="1" x14ac:dyDescent="0.25">
      <c r="A16" s="25" t="s">
        <v>20</v>
      </c>
      <c r="B16" s="27" t="s">
        <v>15</v>
      </c>
      <c r="C16" s="26" t="s">
        <v>16</v>
      </c>
      <c r="D16" s="27" t="s">
        <v>21</v>
      </c>
      <c r="E16" s="28" t="s">
        <v>18</v>
      </c>
      <c r="F16" s="28" t="s">
        <v>18</v>
      </c>
      <c r="G16" s="29">
        <v>4</v>
      </c>
      <c r="H16" s="26" t="s">
        <v>22</v>
      </c>
      <c r="I16" s="30">
        <v>39223</v>
      </c>
      <c r="J16" s="55">
        <v>4</v>
      </c>
    </row>
    <row r="17" spans="1:10" ht="29.1" hidden="1" customHeight="1" x14ac:dyDescent="0.25">
      <c r="A17" s="31" t="s">
        <v>14</v>
      </c>
      <c r="B17" s="27" t="s">
        <v>23</v>
      </c>
      <c r="C17" s="27" t="s">
        <v>16</v>
      </c>
      <c r="D17" s="27" t="s">
        <v>24</v>
      </c>
      <c r="E17" s="28">
        <v>108665</v>
      </c>
      <c r="F17" s="28" t="s">
        <v>18</v>
      </c>
      <c r="G17" s="28">
        <v>1</v>
      </c>
      <c r="H17" s="27" t="s">
        <v>25</v>
      </c>
      <c r="I17" s="27" t="s">
        <v>26</v>
      </c>
      <c r="J17" s="56">
        <v>16</v>
      </c>
    </row>
    <row r="18" spans="1:10" ht="29.1" hidden="1" customHeight="1" x14ac:dyDescent="0.25">
      <c r="A18" s="25" t="s">
        <v>20</v>
      </c>
      <c r="B18" s="26" t="s">
        <v>23</v>
      </c>
      <c r="C18" s="26" t="s">
        <v>16</v>
      </c>
      <c r="D18" s="26" t="s">
        <v>27</v>
      </c>
      <c r="E18" s="29">
        <v>108665</v>
      </c>
      <c r="F18" s="28" t="s">
        <v>18</v>
      </c>
      <c r="G18" s="29">
        <v>1</v>
      </c>
      <c r="H18" s="26" t="s">
        <v>28</v>
      </c>
      <c r="I18" s="30">
        <v>39241</v>
      </c>
      <c r="J18" s="55">
        <v>4</v>
      </c>
    </row>
    <row r="19" spans="1:10" ht="29.1" hidden="1" customHeight="1" x14ac:dyDescent="0.25">
      <c r="A19" s="25" t="s">
        <v>20</v>
      </c>
      <c r="B19" s="27" t="s">
        <v>15</v>
      </c>
      <c r="C19" s="26" t="s">
        <v>16</v>
      </c>
      <c r="D19" s="26" t="s">
        <v>29</v>
      </c>
      <c r="E19" s="29" t="s">
        <v>18</v>
      </c>
      <c r="F19" s="28" t="s">
        <v>18</v>
      </c>
      <c r="G19" s="29">
        <v>4</v>
      </c>
      <c r="H19" s="26" t="s">
        <v>30</v>
      </c>
      <c r="I19" s="30">
        <v>39309</v>
      </c>
      <c r="J19" s="55">
        <v>1</v>
      </c>
    </row>
    <row r="20" spans="1:10" ht="29.1" hidden="1" customHeight="1" x14ac:dyDescent="0.25">
      <c r="A20" s="25" t="s">
        <v>20</v>
      </c>
      <c r="B20" s="26" t="s">
        <v>31</v>
      </c>
      <c r="C20" s="26" t="s">
        <v>32</v>
      </c>
      <c r="D20" s="26" t="s">
        <v>33</v>
      </c>
      <c r="E20" s="28" t="s">
        <v>18</v>
      </c>
      <c r="F20" s="28" t="s">
        <v>18</v>
      </c>
      <c r="G20" s="29">
        <v>5</v>
      </c>
      <c r="H20" s="32" t="s">
        <v>34</v>
      </c>
      <c r="I20" s="30">
        <v>39343</v>
      </c>
      <c r="J20" s="55">
        <v>4</v>
      </c>
    </row>
    <row r="21" spans="1:10" ht="29.1" hidden="1" customHeight="1" x14ac:dyDescent="0.25">
      <c r="A21" s="33" t="s">
        <v>20</v>
      </c>
      <c r="B21" s="34" t="s">
        <v>35</v>
      </c>
      <c r="C21" s="34" t="s">
        <v>16</v>
      </c>
      <c r="D21" s="34" t="s">
        <v>36</v>
      </c>
      <c r="E21" s="35">
        <v>103331</v>
      </c>
      <c r="F21" s="36" t="s">
        <v>18</v>
      </c>
      <c r="G21" s="35">
        <v>4</v>
      </c>
      <c r="H21" s="34" t="s">
        <v>37</v>
      </c>
      <c r="I21" s="37">
        <v>39350</v>
      </c>
      <c r="J21" s="57">
        <v>2</v>
      </c>
    </row>
    <row r="22" spans="1:10" ht="29.1" hidden="1" customHeight="1" x14ac:dyDescent="0.25">
      <c r="A22" s="25" t="s">
        <v>14</v>
      </c>
      <c r="B22" s="27" t="s">
        <v>15</v>
      </c>
      <c r="C22" s="26" t="s">
        <v>16</v>
      </c>
      <c r="D22" s="26" t="s">
        <v>38</v>
      </c>
      <c r="E22" s="29">
        <v>103321</v>
      </c>
      <c r="F22" s="28" t="s">
        <v>18</v>
      </c>
      <c r="G22" s="29">
        <v>4</v>
      </c>
      <c r="H22" s="26" t="s">
        <v>39</v>
      </c>
      <c r="I22" s="38" t="s">
        <v>40</v>
      </c>
      <c r="J22" s="55">
        <v>15</v>
      </c>
    </row>
    <row r="23" spans="1:10" ht="29.1" hidden="1" customHeight="1" x14ac:dyDescent="0.25">
      <c r="A23" s="25" t="s">
        <v>14</v>
      </c>
      <c r="B23" s="27" t="s">
        <v>41</v>
      </c>
      <c r="C23" s="26" t="s">
        <v>42</v>
      </c>
      <c r="D23" s="27" t="s">
        <v>43</v>
      </c>
      <c r="E23" s="29">
        <v>107752</v>
      </c>
      <c r="F23" s="29" t="s">
        <v>18</v>
      </c>
      <c r="G23" s="29">
        <v>4</v>
      </c>
      <c r="H23" s="26" t="s">
        <v>44</v>
      </c>
      <c r="I23" s="39">
        <v>39506</v>
      </c>
      <c r="J23" s="55">
        <v>1</v>
      </c>
    </row>
    <row r="24" spans="1:10" ht="29.1" hidden="1" customHeight="1" x14ac:dyDescent="0.25">
      <c r="A24" s="25" t="s">
        <v>14</v>
      </c>
      <c r="B24" s="27" t="s">
        <v>15</v>
      </c>
      <c r="C24" s="26" t="s">
        <v>16</v>
      </c>
      <c r="D24" s="27" t="s">
        <v>45</v>
      </c>
      <c r="E24" s="29" t="s">
        <v>18</v>
      </c>
      <c r="F24" s="29" t="s">
        <v>18</v>
      </c>
      <c r="G24" s="29">
        <v>4</v>
      </c>
      <c r="H24" s="26" t="s">
        <v>46</v>
      </c>
      <c r="I24" s="39">
        <v>39526</v>
      </c>
      <c r="J24" s="55">
        <v>1</v>
      </c>
    </row>
    <row r="25" spans="1:10" hidden="1" x14ac:dyDescent="0.25">
      <c r="A25" s="194" t="s">
        <v>47</v>
      </c>
      <c r="B25" s="195"/>
      <c r="C25" s="195"/>
      <c r="D25" s="195"/>
      <c r="E25" s="195"/>
      <c r="F25" s="195"/>
      <c r="G25" s="195"/>
      <c r="H25" s="195"/>
      <c r="I25" s="195"/>
      <c r="J25" s="58">
        <f>SUM(J15:J24)</f>
        <v>49</v>
      </c>
    </row>
    <row r="26" spans="1:10" ht="29.1" hidden="1" customHeight="1" x14ac:dyDescent="0.25">
      <c r="A26" s="25" t="s">
        <v>14</v>
      </c>
      <c r="B26" s="26" t="s">
        <v>41</v>
      </c>
      <c r="C26" s="26" t="s">
        <v>48</v>
      </c>
      <c r="D26" s="27" t="s">
        <v>49</v>
      </c>
      <c r="E26" s="29">
        <v>107752</v>
      </c>
      <c r="F26" s="29" t="s">
        <v>18</v>
      </c>
      <c r="G26" s="29">
        <v>4</v>
      </c>
      <c r="H26" s="26" t="s">
        <v>44</v>
      </c>
      <c r="I26" s="40">
        <v>39562</v>
      </c>
      <c r="J26" s="55">
        <v>1</v>
      </c>
    </row>
    <row r="27" spans="1:10" ht="29.1" hidden="1" customHeight="1" x14ac:dyDescent="0.25">
      <c r="A27" s="25" t="s">
        <v>14</v>
      </c>
      <c r="B27" s="26" t="s">
        <v>41</v>
      </c>
      <c r="C27" s="26" t="s">
        <v>48</v>
      </c>
      <c r="D27" s="27" t="s">
        <v>50</v>
      </c>
      <c r="E27" s="29">
        <v>107752</v>
      </c>
      <c r="F27" s="29" t="s">
        <v>18</v>
      </c>
      <c r="G27" s="29">
        <v>4</v>
      </c>
      <c r="H27" s="26" t="s">
        <v>44</v>
      </c>
      <c r="I27" s="40">
        <v>39612</v>
      </c>
      <c r="J27" s="55">
        <v>1.5</v>
      </c>
    </row>
    <row r="28" spans="1:10" ht="29.1" hidden="1" customHeight="1" x14ac:dyDescent="0.25">
      <c r="A28" s="25" t="s">
        <v>20</v>
      </c>
      <c r="B28" s="27" t="s">
        <v>15</v>
      </c>
      <c r="C28" s="26" t="s">
        <v>16</v>
      </c>
      <c r="D28" s="27" t="s">
        <v>51</v>
      </c>
      <c r="E28" s="29" t="s">
        <v>18</v>
      </c>
      <c r="F28" s="29" t="s">
        <v>18</v>
      </c>
      <c r="G28" s="29">
        <v>4</v>
      </c>
      <c r="H28" s="26" t="s">
        <v>52</v>
      </c>
      <c r="I28" s="40">
        <v>39617</v>
      </c>
      <c r="J28" s="55">
        <v>1</v>
      </c>
    </row>
    <row r="29" spans="1:10" ht="29.1" hidden="1" customHeight="1" x14ac:dyDescent="0.25">
      <c r="A29" s="25" t="s">
        <v>14</v>
      </c>
      <c r="B29" s="27" t="s">
        <v>23</v>
      </c>
      <c r="C29" s="26" t="s">
        <v>16</v>
      </c>
      <c r="D29" s="27" t="s">
        <v>53</v>
      </c>
      <c r="E29" s="29">
        <v>108665</v>
      </c>
      <c r="F29" s="29" t="s">
        <v>18</v>
      </c>
      <c r="G29" s="29">
        <v>4</v>
      </c>
      <c r="H29" s="26" t="s">
        <v>54</v>
      </c>
      <c r="I29" s="40">
        <v>39625</v>
      </c>
      <c r="J29" s="55">
        <v>8</v>
      </c>
    </row>
    <row r="30" spans="1:10" ht="29.1" hidden="1" customHeight="1" x14ac:dyDescent="0.25">
      <c r="A30" s="25" t="s">
        <v>14</v>
      </c>
      <c r="B30" s="26" t="s">
        <v>41</v>
      </c>
      <c r="C30" s="26" t="s">
        <v>48</v>
      </c>
      <c r="D30" s="27" t="s">
        <v>55</v>
      </c>
      <c r="E30" s="29">
        <v>107752</v>
      </c>
      <c r="F30" s="29" t="s">
        <v>18</v>
      </c>
      <c r="G30" s="29">
        <v>4</v>
      </c>
      <c r="H30" s="26" t="s">
        <v>44</v>
      </c>
      <c r="I30" s="40">
        <v>39624</v>
      </c>
      <c r="J30" s="55">
        <v>1.5</v>
      </c>
    </row>
    <row r="31" spans="1:10" ht="29.1" hidden="1" customHeight="1" x14ac:dyDescent="0.25">
      <c r="A31" s="25" t="s">
        <v>14</v>
      </c>
      <c r="B31" s="26" t="s">
        <v>41</v>
      </c>
      <c r="C31" s="26" t="s">
        <v>48</v>
      </c>
      <c r="D31" s="41" t="s">
        <v>56</v>
      </c>
      <c r="E31" s="29">
        <v>107752</v>
      </c>
      <c r="F31" s="29" t="s">
        <v>18</v>
      </c>
      <c r="G31" s="29">
        <v>4</v>
      </c>
      <c r="H31" s="26" t="s">
        <v>44</v>
      </c>
      <c r="I31" s="40">
        <v>39707</v>
      </c>
      <c r="J31" s="55">
        <v>1.5</v>
      </c>
    </row>
    <row r="32" spans="1:10" ht="29.1" hidden="1" customHeight="1" x14ac:dyDescent="0.25">
      <c r="A32" s="25" t="s">
        <v>20</v>
      </c>
      <c r="B32" s="27" t="s">
        <v>15</v>
      </c>
      <c r="C32" s="26" t="s">
        <v>16</v>
      </c>
      <c r="D32" s="27" t="s">
        <v>57</v>
      </c>
      <c r="E32" s="29" t="s">
        <v>18</v>
      </c>
      <c r="F32" s="29" t="s">
        <v>18</v>
      </c>
      <c r="G32" s="29">
        <v>4</v>
      </c>
      <c r="H32" s="26" t="s">
        <v>58</v>
      </c>
      <c r="I32" s="40">
        <v>39708</v>
      </c>
      <c r="J32" s="55">
        <v>1</v>
      </c>
    </row>
    <row r="33" spans="1:13" ht="29.1" hidden="1" customHeight="1" x14ac:dyDescent="0.25">
      <c r="A33" s="25" t="s">
        <v>14</v>
      </c>
      <c r="B33" s="26" t="s">
        <v>23</v>
      </c>
      <c r="C33" s="26" t="s">
        <v>16</v>
      </c>
      <c r="D33" s="27" t="s">
        <v>59</v>
      </c>
      <c r="E33" s="29">
        <v>108665</v>
      </c>
      <c r="F33" s="29" t="s">
        <v>18</v>
      </c>
      <c r="G33" s="29">
        <v>4</v>
      </c>
      <c r="H33" s="26" t="s">
        <v>60</v>
      </c>
      <c r="I33" s="40">
        <v>39720</v>
      </c>
      <c r="J33" s="55">
        <v>8</v>
      </c>
    </row>
    <row r="34" spans="1:13" ht="29.1" hidden="1" customHeight="1" x14ac:dyDescent="0.25">
      <c r="A34" s="25" t="s">
        <v>14</v>
      </c>
      <c r="B34" s="26" t="s">
        <v>23</v>
      </c>
      <c r="C34" s="26" t="s">
        <v>16</v>
      </c>
      <c r="D34" s="27" t="s">
        <v>61</v>
      </c>
      <c r="E34" s="29">
        <v>108665</v>
      </c>
      <c r="F34" s="29" t="s">
        <v>18</v>
      </c>
      <c r="G34" s="29">
        <v>4</v>
      </c>
      <c r="H34" s="26" t="s">
        <v>62</v>
      </c>
      <c r="I34" s="40">
        <v>39745</v>
      </c>
      <c r="J34" s="55">
        <v>8</v>
      </c>
      <c r="M34" s="83" t="s">
        <v>132</v>
      </c>
    </row>
    <row r="35" spans="1:13" ht="29.1" hidden="1" customHeight="1" x14ac:dyDescent="0.25">
      <c r="A35" s="25" t="s">
        <v>14</v>
      </c>
      <c r="B35" s="26" t="s">
        <v>41</v>
      </c>
      <c r="C35" s="26" t="s">
        <v>48</v>
      </c>
      <c r="D35" s="26" t="s">
        <v>63</v>
      </c>
      <c r="E35" s="29">
        <v>107752</v>
      </c>
      <c r="F35" s="29" t="s">
        <v>18</v>
      </c>
      <c r="G35" s="29">
        <v>4</v>
      </c>
      <c r="H35" s="26" t="s">
        <v>64</v>
      </c>
      <c r="I35" s="40">
        <v>39770</v>
      </c>
      <c r="J35" s="55">
        <v>1.5</v>
      </c>
    </row>
    <row r="36" spans="1:13" ht="29.1" hidden="1" customHeight="1" x14ac:dyDescent="0.25">
      <c r="A36" s="25" t="s">
        <v>14</v>
      </c>
      <c r="B36" s="26" t="s">
        <v>65</v>
      </c>
      <c r="C36" s="26" t="s">
        <v>48</v>
      </c>
      <c r="D36" s="26" t="s">
        <v>66</v>
      </c>
      <c r="E36" s="29">
        <v>103127</v>
      </c>
      <c r="F36" s="29" t="s">
        <v>18</v>
      </c>
      <c r="G36" s="29">
        <v>4</v>
      </c>
      <c r="H36" s="26" t="s">
        <v>67</v>
      </c>
      <c r="I36" s="39">
        <v>39793</v>
      </c>
      <c r="J36" s="55">
        <v>2</v>
      </c>
    </row>
    <row r="37" spans="1:13" ht="29.1" hidden="1" customHeight="1" x14ac:dyDescent="0.25">
      <c r="A37" s="25" t="s">
        <v>14</v>
      </c>
      <c r="B37" s="26" t="s">
        <v>41</v>
      </c>
      <c r="C37" s="26" t="s">
        <v>48</v>
      </c>
      <c r="D37" s="27" t="s">
        <v>55</v>
      </c>
      <c r="E37" s="29">
        <v>107752</v>
      </c>
      <c r="F37" s="29" t="s">
        <v>18</v>
      </c>
      <c r="G37" s="29">
        <v>4</v>
      </c>
      <c r="H37" s="26" t="s">
        <v>64</v>
      </c>
      <c r="I37" s="39">
        <v>39799</v>
      </c>
      <c r="J37" s="55">
        <v>1.5</v>
      </c>
    </row>
    <row r="38" spans="1:13" ht="29.1" hidden="1" customHeight="1" x14ac:dyDescent="0.25">
      <c r="A38" s="25" t="s">
        <v>14</v>
      </c>
      <c r="B38" s="26" t="s">
        <v>65</v>
      </c>
      <c r="C38" s="26" t="s">
        <v>48</v>
      </c>
      <c r="D38" s="27" t="s">
        <v>68</v>
      </c>
      <c r="E38" s="29">
        <v>103127</v>
      </c>
      <c r="F38" s="29" t="s">
        <v>18</v>
      </c>
      <c r="G38" s="29">
        <v>4</v>
      </c>
      <c r="H38" s="26" t="s">
        <v>67</v>
      </c>
      <c r="I38" s="39">
        <v>39842</v>
      </c>
      <c r="J38" s="55">
        <v>2</v>
      </c>
    </row>
    <row r="39" spans="1:13" ht="29.1" hidden="1" customHeight="1" x14ac:dyDescent="0.25">
      <c r="A39" s="25" t="s">
        <v>14</v>
      </c>
      <c r="B39" s="27" t="s">
        <v>15</v>
      </c>
      <c r="C39" s="26" t="s">
        <v>16</v>
      </c>
      <c r="D39" s="27" t="s">
        <v>69</v>
      </c>
      <c r="E39" s="29" t="s">
        <v>18</v>
      </c>
      <c r="F39" s="29" t="s">
        <v>18</v>
      </c>
      <c r="G39" s="29">
        <v>4</v>
      </c>
      <c r="H39" s="26" t="s">
        <v>70</v>
      </c>
      <c r="I39" s="39">
        <v>39872</v>
      </c>
      <c r="J39" s="55">
        <v>1</v>
      </c>
    </row>
    <row r="40" spans="1:13" ht="29.1" hidden="1" customHeight="1" thickBot="1" x14ac:dyDescent="0.3">
      <c r="A40" s="59" t="s">
        <v>14</v>
      </c>
      <c r="B40" s="60" t="s">
        <v>15</v>
      </c>
      <c r="C40" s="61" t="s">
        <v>16</v>
      </c>
      <c r="D40" s="61" t="s">
        <v>71</v>
      </c>
      <c r="E40" s="62" t="s">
        <v>18</v>
      </c>
      <c r="F40" s="62" t="s">
        <v>18</v>
      </c>
      <c r="G40" s="62">
        <v>4</v>
      </c>
      <c r="H40" s="61" t="s">
        <v>72</v>
      </c>
      <c r="I40" s="60" t="s">
        <v>73</v>
      </c>
      <c r="J40" s="63">
        <v>16</v>
      </c>
    </row>
    <row r="41" spans="1:13" ht="14.4" hidden="1" thickBot="1" x14ac:dyDescent="0.3">
      <c r="A41" s="199" t="s">
        <v>74</v>
      </c>
      <c r="B41" s="199"/>
      <c r="C41" s="199"/>
      <c r="D41" s="199"/>
      <c r="E41" s="199"/>
      <c r="F41" s="199"/>
      <c r="G41" s="199"/>
      <c r="H41" s="199"/>
      <c r="I41" s="199"/>
      <c r="J41" s="51">
        <f>SUM(J26:J40)</f>
        <v>55.5</v>
      </c>
    </row>
    <row r="42" spans="1:13" s="90" customFormat="1" ht="29.1" customHeight="1" x14ac:dyDescent="0.25">
      <c r="A42" s="64" t="s">
        <v>20</v>
      </c>
      <c r="B42" s="65" t="s">
        <v>15</v>
      </c>
      <c r="C42" s="65" t="s">
        <v>16</v>
      </c>
      <c r="D42" s="66" t="s">
        <v>76</v>
      </c>
      <c r="E42" s="67" t="s">
        <v>18</v>
      </c>
      <c r="F42" s="67" t="s">
        <v>18</v>
      </c>
      <c r="G42" s="67">
        <v>4</v>
      </c>
      <c r="H42" s="65" t="s">
        <v>77</v>
      </c>
      <c r="I42" s="68">
        <v>39953</v>
      </c>
      <c r="J42" s="69">
        <v>1</v>
      </c>
      <c r="K42" t="b">
        <f>IF(A42="T",TRUE)</f>
        <v>0</v>
      </c>
      <c r="L42"/>
    </row>
    <row r="43" spans="1:13" s="90" customFormat="1" ht="29.1" customHeight="1" x14ac:dyDescent="0.25">
      <c r="A43" s="33" t="s">
        <v>14</v>
      </c>
      <c r="B43" s="34" t="s">
        <v>41</v>
      </c>
      <c r="C43" s="34" t="s">
        <v>48</v>
      </c>
      <c r="D43" s="41" t="s">
        <v>78</v>
      </c>
      <c r="E43" s="35">
        <v>107752</v>
      </c>
      <c r="F43" s="35" t="s">
        <v>18</v>
      </c>
      <c r="G43" s="35">
        <v>4</v>
      </c>
      <c r="H43" s="34" t="s">
        <v>64</v>
      </c>
      <c r="I43" s="42">
        <v>39954</v>
      </c>
      <c r="J43" s="57">
        <v>1</v>
      </c>
      <c r="K43" t="b">
        <f t="shared" ref="K43:K93" si="0">IF(A43="T",TRUE)</f>
        <v>1</v>
      </c>
      <c r="L43"/>
    </row>
    <row r="44" spans="1:13" s="90" customFormat="1" ht="29.1" customHeight="1" x14ac:dyDescent="0.25">
      <c r="A44" s="33" t="s">
        <v>14</v>
      </c>
      <c r="B44" s="41" t="s">
        <v>41</v>
      </c>
      <c r="C44" s="34" t="s">
        <v>48</v>
      </c>
      <c r="D44" s="34" t="s">
        <v>80</v>
      </c>
      <c r="E44" s="35">
        <v>107752</v>
      </c>
      <c r="F44" s="35" t="s">
        <v>18</v>
      </c>
      <c r="G44" s="35">
        <v>4</v>
      </c>
      <c r="H44" s="34" t="s">
        <v>64</v>
      </c>
      <c r="I44" s="42">
        <v>40001</v>
      </c>
      <c r="J44" s="57">
        <v>1</v>
      </c>
      <c r="K44" t="b">
        <f t="shared" si="0"/>
        <v>1</v>
      </c>
      <c r="L44"/>
    </row>
    <row r="45" spans="1:13" s="90" customFormat="1" ht="29.1" customHeight="1" x14ac:dyDescent="0.25">
      <c r="A45" s="33" t="s">
        <v>14</v>
      </c>
      <c r="B45" s="34" t="s">
        <v>75</v>
      </c>
      <c r="C45" s="34" t="s">
        <v>16</v>
      </c>
      <c r="D45" s="41" t="s">
        <v>81</v>
      </c>
      <c r="E45" s="35" t="s">
        <v>18</v>
      </c>
      <c r="F45" s="35" t="s">
        <v>18</v>
      </c>
      <c r="G45" s="35">
        <v>4</v>
      </c>
      <c r="H45" s="34" t="s">
        <v>82</v>
      </c>
      <c r="I45" s="42">
        <v>40009</v>
      </c>
      <c r="J45" s="57">
        <v>1</v>
      </c>
      <c r="K45" t="b">
        <f t="shared" si="0"/>
        <v>1</v>
      </c>
      <c r="L45"/>
    </row>
    <row r="46" spans="1:13" s="90" customFormat="1" ht="29.1" customHeight="1" x14ac:dyDescent="0.25">
      <c r="A46" s="33" t="s">
        <v>20</v>
      </c>
      <c r="B46" s="41" t="s">
        <v>79</v>
      </c>
      <c r="C46" s="34" t="s">
        <v>32</v>
      </c>
      <c r="D46" s="34" t="s">
        <v>83</v>
      </c>
      <c r="E46" s="35" t="s">
        <v>18</v>
      </c>
      <c r="F46" s="35" t="s">
        <v>18</v>
      </c>
      <c r="G46" s="35">
        <v>5</v>
      </c>
      <c r="H46" s="43" t="s">
        <v>84</v>
      </c>
      <c r="I46" s="42" t="s">
        <v>227</v>
      </c>
      <c r="J46" s="57">
        <v>5.75</v>
      </c>
      <c r="K46" t="b">
        <f t="shared" si="0"/>
        <v>0</v>
      </c>
      <c r="L46"/>
    </row>
    <row r="47" spans="1:13" s="90" customFormat="1" ht="29.1" customHeight="1" x14ac:dyDescent="0.25">
      <c r="A47" s="33" t="s">
        <v>20</v>
      </c>
      <c r="B47" s="34" t="s">
        <v>15</v>
      </c>
      <c r="C47" s="34" t="s">
        <v>16</v>
      </c>
      <c r="D47" s="34" t="s">
        <v>86</v>
      </c>
      <c r="E47" s="35" t="s">
        <v>18</v>
      </c>
      <c r="F47" s="35" t="s">
        <v>18</v>
      </c>
      <c r="G47" s="35">
        <v>4</v>
      </c>
      <c r="H47" s="34" t="s">
        <v>87</v>
      </c>
      <c r="I47" s="44">
        <v>40044</v>
      </c>
      <c r="J47" s="57">
        <v>1</v>
      </c>
      <c r="K47" t="b">
        <f t="shared" si="0"/>
        <v>0</v>
      </c>
      <c r="L47"/>
    </row>
    <row r="48" spans="1:13" s="90" customFormat="1" ht="29.1" customHeight="1" x14ac:dyDescent="0.25">
      <c r="A48" s="33" t="s">
        <v>14</v>
      </c>
      <c r="B48" s="34" t="s">
        <v>15</v>
      </c>
      <c r="C48" s="34" t="s">
        <v>16</v>
      </c>
      <c r="D48" s="45" t="s">
        <v>88</v>
      </c>
      <c r="E48" s="35" t="s">
        <v>18</v>
      </c>
      <c r="F48" s="35" t="s">
        <v>18</v>
      </c>
      <c r="G48" s="35">
        <v>4</v>
      </c>
      <c r="H48" s="34" t="s">
        <v>89</v>
      </c>
      <c r="I48" s="44">
        <v>40072</v>
      </c>
      <c r="J48" s="57">
        <v>1</v>
      </c>
      <c r="K48" t="b">
        <f t="shared" si="0"/>
        <v>1</v>
      </c>
      <c r="L48"/>
    </row>
    <row r="49" spans="1:12" s="90" customFormat="1" ht="29.1" customHeight="1" x14ac:dyDescent="0.25">
      <c r="A49" s="33" t="s">
        <v>14</v>
      </c>
      <c r="B49" s="34" t="s">
        <v>41</v>
      </c>
      <c r="C49" s="34" t="s">
        <v>48</v>
      </c>
      <c r="D49" s="45" t="s">
        <v>90</v>
      </c>
      <c r="E49" s="35">
        <v>107752</v>
      </c>
      <c r="F49" s="35" t="s">
        <v>18</v>
      </c>
      <c r="G49" s="35">
        <v>4</v>
      </c>
      <c r="H49" s="34" t="s">
        <v>64</v>
      </c>
      <c r="I49" s="45">
        <v>40085</v>
      </c>
      <c r="J49" s="57">
        <v>1</v>
      </c>
      <c r="K49" t="b">
        <f t="shared" si="0"/>
        <v>1</v>
      </c>
      <c r="L49"/>
    </row>
    <row r="50" spans="1:12" s="90" customFormat="1" ht="29.1" customHeight="1" x14ac:dyDescent="0.25">
      <c r="A50" s="33" t="s">
        <v>14</v>
      </c>
      <c r="B50" s="34" t="s">
        <v>41</v>
      </c>
      <c r="C50" s="34" t="s">
        <v>48</v>
      </c>
      <c r="D50" s="41" t="s">
        <v>55</v>
      </c>
      <c r="E50" s="35">
        <v>107752</v>
      </c>
      <c r="F50" s="35" t="s">
        <v>18</v>
      </c>
      <c r="G50" s="35">
        <v>4</v>
      </c>
      <c r="H50" s="34" t="s">
        <v>64</v>
      </c>
      <c r="I50" s="45">
        <v>40086</v>
      </c>
      <c r="J50" s="57">
        <v>1.5</v>
      </c>
      <c r="K50" t="b">
        <f t="shared" si="0"/>
        <v>1</v>
      </c>
      <c r="L50"/>
    </row>
    <row r="51" spans="1:12" s="90" customFormat="1" ht="29.1" customHeight="1" x14ac:dyDescent="0.25">
      <c r="A51" s="33" t="s">
        <v>14</v>
      </c>
      <c r="B51" s="34" t="s">
        <v>41</v>
      </c>
      <c r="C51" s="34" t="s">
        <v>48</v>
      </c>
      <c r="D51" s="34" t="s">
        <v>91</v>
      </c>
      <c r="E51" s="35">
        <v>107752</v>
      </c>
      <c r="F51" s="35" t="s">
        <v>18</v>
      </c>
      <c r="G51" s="35">
        <v>4</v>
      </c>
      <c r="H51" s="34" t="s">
        <v>64</v>
      </c>
      <c r="I51" s="45">
        <v>40115</v>
      </c>
      <c r="J51" s="57">
        <v>1</v>
      </c>
      <c r="K51" t="b">
        <f t="shared" si="0"/>
        <v>1</v>
      </c>
      <c r="L51"/>
    </row>
    <row r="52" spans="1:12" s="90" customFormat="1" ht="29.1" customHeight="1" x14ac:dyDescent="0.25">
      <c r="A52" s="33" t="s">
        <v>14</v>
      </c>
      <c r="B52" s="34" t="s">
        <v>41</v>
      </c>
      <c r="C52" s="34" t="s">
        <v>48</v>
      </c>
      <c r="D52" s="34" t="s">
        <v>92</v>
      </c>
      <c r="E52" s="35">
        <v>107752</v>
      </c>
      <c r="F52" s="35" t="s">
        <v>18</v>
      </c>
      <c r="G52" s="35">
        <v>4</v>
      </c>
      <c r="H52" s="34" t="s">
        <v>64</v>
      </c>
      <c r="I52" s="45">
        <v>40136</v>
      </c>
      <c r="J52" s="57">
        <v>1</v>
      </c>
      <c r="K52" t="b">
        <f t="shared" si="0"/>
        <v>1</v>
      </c>
      <c r="L52"/>
    </row>
    <row r="53" spans="1:12" s="90" customFormat="1" ht="29.1" customHeight="1" x14ac:dyDescent="0.25">
      <c r="A53" s="33" t="s">
        <v>14</v>
      </c>
      <c r="B53" s="34" t="s">
        <v>41</v>
      </c>
      <c r="C53" s="34" t="s">
        <v>48</v>
      </c>
      <c r="D53" s="34" t="s">
        <v>93</v>
      </c>
      <c r="E53" s="35">
        <v>107752</v>
      </c>
      <c r="F53" s="35" t="s">
        <v>18</v>
      </c>
      <c r="G53" s="35">
        <v>4</v>
      </c>
      <c r="H53" s="34" t="s">
        <v>64</v>
      </c>
      <c r="I53" s="42">
        <v>40141</v>
      </c>
      <c r="J53" s="57">
        <v>1.5</v>
      </c>
      <c r="K53" t="b">
        <f t="shared" si="0"/>
        <v>1</v>
      </c>
      <c r="L53"/>
    </row>
    <row r="54" spans="1:12" s="90" customFormat="1" ht="29.1" customHeight="1" x14ac:dyDescent="0.25">
      <c r="A54" s="33" t="s">
        <v>20</v>
      </c>
      <c r="B54" s="41" t="s">
        <v>15</v>
      </c>
      <c r="C54" s="34" t="s">
        <v>16</v>
      </c>
      <c r="D54" s="34" t="s">
        <v>94</v>
      </c>
      <c r="E54" s="35" t="s">
        <v>18</v>
      </c>
      <c r="F54" s="35" t="s">
        <v>18</v>
      </c>
      <c r="G54" s="35">
        <v>4</v>
      </c>
      <c r="H54" s="34" t="s">
        <v>95</v>
      </c>
      <c r="I54" s="42">
        <v>40156</v>
      </c>
      <c r="J54" s="57">
        <v>1</v>
      </c>
      <c r="K54" t="b">
        <f t="shared" si="0"/>
        <v>0</v>
      </c>
      <c r="L54"/>
    </row>
    <row r="55" spans="1:12" s="90" customFormat="1" ht="29.1" customHeight="1" x14ac:dyDescent="0.25">
      <c r="A55" s="33" t="s">
        <v>14</v>
      </c>
      <c r="B55" s="34" t="s">
        <v>96</v>
      </c>
      <c r="C55" s="34" t="s">
        <v>16</v>
      </c>
      <c r="D55" s="45" t="s">
        <v>97</v>
      </c>
      <c r="E55" s="35" t="s">
        <v>18</v>
      </c>
      <c r="F55" s="35" t="s">
        <v>18</v>
      </c>
      <c r="G55" s="35">
        <v>4</v>
      </c>
      <c r="H55" s="34" t="s">
        <v>98</v>
      </c>
      <c r="I55" s="44">
        <v>40190</v>
      </c>
      <c r="J55" s="57">
        <v>1</v>
      </c>
      <c r="K55" t="b">
        <f t="shared" si="0"/>
        <v>1</v>
      </c>
      <c r="L55"/>
    </row>
    <row r="56" spans="1:12" s="90" customFormat="1" ht="29.1" customHeight="1" x14ac:dyDescent="0.25">
      <c r="A56" s="70" t="s">
        <v>20</v>
      </c>
      <c r="B56" s="41" t="s">
        <v>15</v>
      </c>
      <c r="C56" s="41" t="s">
        <v>16</v>
      </c>
      <c r="D56" s="41" t="s">
        <v>99</v>
      </c>
      <c r="E56" s="35" t="s">
        <v>18</v>
      </c>
      <c r="F56" s="35" t="s">
        <v>18</v>
      </c>
      <c r="G56" s="36">
        <v>4</v>
      </c>
      <c r="H56" s="41" t="s">
        <v>100</v>
      </c>
      <c r="I56" s="42">
        <v>40198</v>
      </c>
      <c r="J56" s="71">
        <v>1</v>
      </c>
      <c r="K56" t="b">
        <f t="shared" si="0"/>
        <v>0</v>
      </c>
      <c r="L56"/>
    </row>
    <row r="57" spans="1:12" s="90" customFormat="1" ht="29.1" customHeight="1" x14ac:dyDescent="0.25">
      <c r="A57" s="70" t="s">
        <v>20</v>
      </c>
      <c r="B57" s="34" t="s">
        <v>96</v>
      </c>
      <c r="C57" s="41" t="s">
        <v>16</v>
      </c>
      <c r="D57" s="41" t="s">
        <v>101</v>
      </c>
      <c r="E57" s="35" t="s">
        <v>18</v>
      </c>
      <c r="F57" s="35" t="s">
        <v>18</v>
      </c>
      <c r="G57" s="36">
        <v>4</v>
      </c>
      <c r="H57" s="41" t="s">
        <v>102</v>
      </c>
      <c r="I57" s="42">
        <v>40218</v>
      </c>
      <c r="J57" s="71">
        <v>1</v>
      </c>
      <c r="K57" t="b">
        <f t="shared" si="0"/>
        <v>0</v>
      </c>
      <c r="L57"/>
    </row>
    <row r="58" spans="1:12" s="90" customFormat="1" ht="29.1" customHeight="1" x14ac:dyDescent="0.25">
      <c r="A58" s="70" t="s">
        <v>20</v>
      </c>
      <c r="B58" s="41" t="s">
        <v>41</v>
      </c>
      <c r="C58" s="41" t="s">
        <v>48</v>
      </c>
      <c r="D58" s="41" t="s">
        <v>103</v>
      </c>
      <c r="E58" s="35">
        <v>107752</v>
      </c>
      <c r="F58" s="35" t="s">
        <v>18</v>
      </c>
      <c r="G58" s="36">
        <v>4</v>
      </c>
      <c r="H58" s="41" t="s">
        <v>104</v>
      </c>
      <c r="I58" s="42">
        <v>1</v>
      </c>
      <c r="J58" s="71">
        <v>1</v>
      </c>
      <c r="K58" t="b">
        <f t="shared" si="0"/>
        <v>0</v>
      </c>
      <c r="L58"/>
    </row>
    <row r="59" spans="1:12" s="90" customFormat="1" ht="29.1" customHeight="1" x14ac:dyDescent="0.25">
      <c r="A59" s="70" t="s">
        <v>14</v>
      </c>
      <c r="B59" s="41" t="s">
        <v>105</v>
      </c>
      <c r="C59" s="41" t="s">
        <v>16</v>
      </c>
      <c r="D59" s="41" t="s">
        <v>106</v>
      </c>
      <c r="E59" s="35">
        <v>103657</v>
      </c>
      <c r="F59" s="35" t="s">
        <v>18</v>
      </c>
      <c r="G59" s="36">
        <v>8</v>
      </c>
      <c r="H59" s="41" t="s">
        <v>107</v>
      </c>
      <c r="I59" s="42">
        <v>40242</v>
      </c>
      <c r="J59" s="71">
        <v>15</v>
      </c>
      <c r="K59" t="b">
        <f t="shared" si="0"/>
        <v>1</v>
      </c>
      <c r="L59"/>
    </row>
    <row r="60" spans="1:12" s="90" customFormat="1" ht="29.1" customHeight="1" x14ac:dyDescent="0.25">
      <c r="A60" s="70" t="s">
        <v>20</v>
      </c>
      <c r="B60" s="41" t="s">
        <v>128</v>
      </c>
      <c r="C60" s="41" t="s">
        <v>16</v>
      </c>
      <c r="D60" s="41" t="s">
        <v>231</v>
      </c>
      <c r="E60" s="35" t="s">
        <v>18</v>
      </c>
      <c r="F60" s="35" t="s">
        <v>18</v>
      </c>
      <c r="G60" s="36">
        <v>4</v>
      </c>
      <c r="H60" s="41" t="s">
        <v>127</v>
      </c>
      <c r="I60" s="42">
        <v>40255</v>
      </c>
      <c r="J60" s="71">
        <v>1</v>
      </c>
      <c r="K60" t="b">
        <f t="shared" si="0"/>
        <v>0</v>
      </c>
      <c r="L60"/>
    </row>
    <row r="61" spans="1:12" s="90" customFormat="1" ht="29.1" customHeight="1" thickBot="1" x14ac:dyDescent="0.3">
      <c r="A61" s="72" t="s">
        <v>20</v>
      </c>
      <c r="B61" s="73" t="s">
        <v>129</v>
      </c>
      <c r="C61" s="73" t="s">
        <v>16</v>
      </c>
      <c r="D61" s="73" t="s">
        <v>130</v>
      </c>
      <c r="E61" s="74" t="s">
        <v>18</v>
      </c>
      <c r="F61" s="74" t="s">
        <v>18</v>
      </c>
      <c r="G61" s="75">
        <v>4</v>
      </c>
      <c r="H61" s="73" t="s">
        <v>131</v>
      </c>
      <c r="I61" s="76">
        <v>40260</v>
      </c>
      <c r="J61" s="77">
        <v>1</v>
      </c>
      <c r="K61" t="b">
        <f t="shared" si="0"/>
        <v>0</v>
      </c>
      <c r="L61"/>
    </row>
    <row r="62" spans="1:12" ht="14.4" thickBot="1" x14ac:dyDescent="0.3">
      <c r="A62" s="199" t="s">
        <v>108</v>
      </c>
      <c r="B62" s="199"/>
      <c r="C62" s="199"/>
      <c r="D62" s="199"/>
      <c r="E62" s="199"/>
      <c r="F62" s="199"/>
      <c r="G62" s="199"/>
      <c r="H62" s="199"/>
      <c r="I62" s="199"/>
      <c r="J62" s="51">
        <f>SUM(J42:J61)</f>
        <v>39.75</v>
      </c>
      <c r="K62" t="b">
        <f t="shared" si="0"/>
        <v>0</v>
      </c>
    </row>
    <row r="63" spans="1:12" s="90" customFormat="1" ht="29.1" customHeight="1" x14ac:dyDescent="0.25">
      <c r="A63" s="78" t="s">
        <v>14</v>
      </c>
      <c r="B63" s="66" t="s">
        <v>15</v>
      </c>
      <c r="C63" s="66" t="s">
        <v>16</v>
      </c>
      <c r="D63" s="66" t="s">
        <v>133</v>
      </c>
      <c r="E63" s="79" t="s">
        <v>18</v>
      </c>
      <c r="F63" s="79" t="s">
        <v>18</v>
      </c>
      <c r="G63" s="79">
        <v>4</v>
      </c>
      <c r="H63" s="66" t="s">
        <v>134</v>
      </c>
      <c r="I63" s="68">
        <v>40289</v>
      </c>
      <c r="J63" s="80">
        <v>1</v>
      </c>
      <c r="K63" t="b">
        <f t="shared" si="0"/>
        <v>1</v>
      </c>
      <c r="L63"/>
    </row>
    <row r="64" spans="1:12" s="90" customFormat="1" ht="29.1" customHeight="1" x14ac:dyDescent="0.25">
      <c r="A64" s="70" t="s">
        <v>14</v>
      </c>
      <c r="B64" s="41" t="s">
        <v>160</v>
      </c>
      <c r="C64" s="41" t="s">
        <v>139</v>
      </c>
      <c r="D64" s="41" t="s">
        <v>156</v>
      </c>
      <c r="E64" s="36">
        <v>103510</v>
      </c>
      <c r="F64" s="36" t="s">
        <v>18</v>
      </c>
      <c r="G64" s="36">
        <v>10</v>
      </c>
      <c r="H64" s="41" t="s">
        <v>232</v>
      </c>
      <c r="I64" s="42">
        <v>40314</v>
      </c>
      <c r="J64" s="71">
        <v>8</v>
      </c>
      <c r="K64" t="b">
        <f t="shared" si="0"/>
        <v>1</v>
      </c>
      <c r="L64"/>
    </row>
    <row r="65" spans="1:12" s="90" customFormat="1" ht="28.5" customHeight="1" x14ac:dyDescent="0.25">
      <c r="A65" s="70" t="s">
        <v>14</v>
      </c>
      <c r="B65" s="41" t="s">
        <v>160</v>
      </c>
      <c r="C65" s="41" t="s">
        <v>139</v>
      </c>
      <c r="D65" s="41" t="s">
        <v>140</v>
      </c>
      <c r="E65" s="36">
        <v>103510</v>
      </c>
      <c r="F65" s="36" t="s">
        <v>18</v>
      </c>
      <c r="G65" s="36">
        <v>10</v>
      </c>
      <c r="H65" s="41" t="s">
        <v>154</v>
      </c>
      <c r="I65" s="42" t="s">
        <v>155</v>
      </c>
      <c r="J65" s="71">
        <v>15</v>
      </c>
      <c r="K65" t="b">
        <f t="shared" si="0"/>
        <v>1</v>
      </c>
      <c r="L65"/>
    </row>
    <row r="66" spans="1:12" s="90" customFormat="1" ht="29.1" customHeight="1" x14ac:dyDescent="0.25">
      <c r="A66" s="70" t="s">
        <v>14</v>
      </c>
      <c r="B66" s="41" t="s">
        <v>160</v>
      </c>
      <c r="C66" s="41" t="s">
        <v>139</v>
      </c>
      <c r="D66" s="41" t="s">
        <v>158</v>
      </c>
      <c r="E66" s="36">
        <v>103510</v>
      </c>
      <c r="F66" s="36" t="s">
        <v>18</v>
      </c>
      <c r="G66" s="36">
        <v>10</v>
      </c>
      <c r="H66" s="41" t="s">
        <v>159</v>
      </c>
      <c r="I66" s="42">
        <v>40317</v>
      </c>
      <c r="J66" s="71">
        <v>4</v>
      </c>
      <c r="K66" t="b">
        <f t="shared" si="0"/>
        <v>1</v>
      </c>
      <c r="L66"/>
    </row>
    <row r="67" spans="1:12" s="90" customFormat="1" ht="29.1" customHeight="1" x14ac:dyDescent="0.25">
      <c r="A67" s="70" t="s">
        <v>20</v>
      </c>
      <c r="B67" s="41" t="s">
        <v>15</v>
      </c>
      <c r="C67" s="41" t="s">
        <v>16</v>
      </c>
      <c r="D67" s="41" t="s">
        <v>161</v>
      </c>
      <c r="E67" s="36" t="s">
        <v>18</v>
      </c>
      <c r="F67" s="36" t="s">
        <v>18</v>
      </c>
      <c r="G67" s="36">
        <v>4</v>
      </c>
      <c r="H67" s="41" t="s">
        <v>162</v>
      </c>
      <c r="I67" s="42">
        <v>40345</v>
      </c>
      <c r="J67" s="71">
        <v>1</v>
      </c>
      <c r="K67" t="b">
        <f t="shared" si="0"/>
        <v>0</v>
      </c>
      <c r="L67"/>
    </row>
    <row r="68" spans="1:12" s="90" customFormat="1" ht="29.1" customHeight="1" x14ac:dyDescent="0.25">
      <c r="A68" s="70" t="s">
        <v>20</v>
      </c>
      <c r="B68" s="41" t="s">
        <v>65</v>
      </c>
      <c r="C68" s="41" t="s">
        <v>48</v>
      </c>
      <c r="D68" s="41" t="s">
        <v>163</v>
      </c>
      <c r="E68" s="36">
        <v>103127</v>
      </c>
      <c r="F68" s="36" t="s">
        <v>18</v>
      </c>
      <c r="G68" s="36">
        <v>4</v>
      </c>
      <c r="H68" s="41" t="s">
        <v>164</v>
      </c>
      <c r="I68" s="42">
        <v>40394</v>
      </c>
      <c r="J68" s="71">
        <v>1</v>
      </c>
      <c r="K68" t="b">
        <f t="shared" si="0"/>
        <v>0</v>
      </c>
      <c r="L68"/>
    </row>
    <row r="69" spans="1:12" s="90" customFormat="1" ht="29.1" customHeight="1" x14ac:dyDescent="0.25">
      <c r="A69" s="70" t="s">
        <v>14</v>
      </c>
      <c r="B69" s="41" t="s">
        <v>65</v>
      </c>
      <c r="C69" s="41" t="s">
        <v>48</v>
      </c>
      <c r="D69" s="41" t="s">
        <v>165</v>
      </c>
      <c r="E69" s="36">
        <v>103127</v>
      </c>
      <c r="F69" s="36" t="s">
        <v>18</v>
      </c>
      <c r="G69" s="36">
        <v>4</v>
      </c>
      <c r="H69" s="41" t="s">
        <v>166</v>
      </c>
      <c r="I69" s="42">
        <v>40414</v>
      </c>
      <c r="J69" s="71">
        <v>1</v>
      </c>
      <c r="K69" t="b">
        <f t="shared" si="0"/>
        <v>1</v>
      </c>
      <c r="L69"/>
    </row>
    <row r="70" spans="1:12" s="90" customFormat="1" ht="29.1" customHeight="1" x14ac:dyDescent="0.25">
      <c r="A70" s="70" t="s">
        <v>20</v>
      </c>
      <c r="B70" s="41" t="s">
        <v>15</v>
      </c>
      <c r="C70" s="41" t="s">
        <v>16</v>
      </c>
      <c r="D70" s="41" t="s">
        <v>167</v>
      </c>
      <c r="E70" s="36" t="s">
        <v>18</v>
      </c>
      <c r="F70" s="36" t="s">
        <v>18</v>
      </c>
      <c r="G70" s="36">
        <v>10</v>
      </c>
      <c r="H70" s="41" t="s">
        <v>168</v>
      </c>
      <c r="I70" s="42">
        <v>40436</v>
      </c>
      <c r="J70" s="71">
        <v>1</v>
      </c>
      <c r="K70" t="b">
        <f t="shared" si="0"/>
        <v>0</v>
      </c>
      <c r="L70"/>
    </row>
    <row r="71" spans="1:12" s="90" customFormat="1" ht="29.1" customHeight="1" x14ac:dyDescent="0.25">
      <c r="A71" s="70" t="s">
        <v>14</v>
      </c>
      <c r="B71" s="41" t="s">
        <v>65</v>
      </c>
      <c r="C71" s="41" t="s">
        <v>48</v>
      </c>
      <c r="D71" s="41" t="s">
        <v>174</v>
      </c>
      <c r="E71" s="36">
        <v>103127</v>
      </c>
      <c r="F71" s="36" t="s">
        <v>18</v>
      </c>
      <c r="G71" s="36">
        <v>4</v>
      </c>
      <c r="H71" s="41" t="s">
        <v>169</v>
      </c>
      <c r="I71" s="42">
        <v>40451</v>
      </c>
      <c r="J71" s="71">
        <v>1</v>
      </c>
      <c r="K71" t="b">
        <f t="shared" si="0"/>
        <v>1</v>
      </c>
      <c r="L71"/>
    </row>
    <row r="72" spans="1:12" s="90" customFormat="1" ht="29.1" customHeight="1" x14ac:dyDescent="0.25">
      <c r="A72" s="70" t="s">
        <v>14</v>
      </c>
      <c r="B72" s="41" t="s">
        <v>170</v>
      </c>
      <c r="C72" s="41" t="s">
        <v>16</v>
      </c>
      <c r="D72" s="41" t="s">
        <v>171</v>
      </c>
      <c r="E72" s="36">
        <v>108776</v>
      </c>
      <c r="F72" s="36" t="s">
        <v>18</v>
      </c>
      <c r="G72" s="36">
        <v>4</v>
      </c>
      <c r="H72" s="41" t="s">
        <v>172</v>
      </c>
      <c r="I72" s="42" t="s">
        <v>173</v>
      </c>
      <c r="J72" s="71">
        <v>16</v>
      </c>
      <c r="K72" t="b">
        <f t="shared" si="0"/>
        <v>1</v>
      </c>
      <c r="L72"/>
    </row>
    <row r="73" spans="1:12" s="90" customFormat="1" ht="29.1" customHeight="1" x14ac:dyDescent="0.25">
      <c r="A73" s="70" t="s">
        <v>20</v>
      </c>
      <c r="B73" s="41" t="s">
        <v>175</v>
      </c>
      <c r="C73" s="41" t="s">
        <v>16</v>
      </c>
      <c r="D73" s="41" t="s">
        <v>176</v>
      </c>
      <c r="E73" s="36" t="s">
        <v>18</v>
      </c>
      <c r="F73" s="36" t="s">
        <v>18</v>
      </c>
      <c r="G73" s="36">
        <v>4</v>
      </c>
      <c r="H73" s="41" t="s">
        <v>177</v>
      </c>
      <c r="I73" s="42">
        <v>40498</v>
      </c>
      <c r="J73" s="71">
        <v>1</v>
      </c>
      <c r="K73" t="b">
        <f t="shared" si="0"/>
        <v>0</v>
      </c>
      <c r="L73"/>
    </row>
    <row r="74" spans="1:12" s="90" customFormat="1" ht="29.1" customHeight="1" x14ac:dyDescent="0.25">
      <c r="A74" s="70" t="s">
        <v>20</v>
      </c>
      <c r="B74" s="41" t="s">
        <v>178</v>
      </c>
      <c r="C74" s="41" t="s">
        <v>16</v>
      </c>
      <c r="D74" s="41" t="s">
        <v>233</v>
      </c>
      <c r="E74" s="36" t="s">
        <v>18</v>
      </c>
      <c r="F74" s="36" t="s">
        <v>18</v>
      </c>
      <c r="G74" s="36">
        <v>4</v>
      </c>
      <c r="H74" s="41" t="s">
        <v>180</v>
      </c>
      <c r="I74" s="42">
        <v>40500</v>
      </c>
      <c r="J74" s="71">
        <v>1</v>
      </c>
      <c r="K74" t="b">
        <f t="shared" si="0"/>
        <v>0</v>
      </c>
      <c r="L74"/>
    </row>
    <row r="75" spans="1:12" s="90" customFormat="1" ht="29.1" customHeight="1" x14ac:dyDescent="0.25">
      <c r="A75" s="70" t="s">
        <v>14</v>
      </c>
      <c r="B75" s="41" t="s">
        <v>65</v>
      </c>
      <c r="C75" s="41" t="s">
        <v>48</v>
      </c>
      <c r="D75" s="41" t="s">
        <v>181</v>
      </c>
      <c r="E75" s="36">
        <v>103127</v>
      </c>
      <c r="F75" s="36" t="s">
        <v>18</v>
      </c>
      <c r="G75" s="36">
        <v>4</v>
      </c>
      <c r="H75" s="41" t="s">
        <v>182</v>
      </c>
      <c r="I75" s="42">
        <v>40526</v>
      </c>
      <c r="J75" s="71">
        <v>1</v>
      </c>
      <c r="K75" t="b">
        <f t="shared" si="0"/>
        <v>1</v>
      </c>
      <c r="L75"/>
    </row>
    <row r="76" spans="1:12" s="90" customFormat="1" ht="29.1" customHeight="1" x14ac:dyDescent="0.25">
      <c r="A76" s="70" t="s">
        <v>14</v>
      </c>
      <c r="B76" s="41" t="s">
        <v>15</v>
      </c>
      <c r="C76" s="41" t="s">
        <v>16</v>
      </c>
      <c r="D76" s="41" t="s">
        <v>183</v>
      </c>
      <c r="E76" s="36" t="s">
        <v>18</v>
      </c>
      <c r="F76" s="36" t="s">
        <v>18</v>
      </c>
      <c r="G76" s="36">
        <v>10</v>
      </c>
      <c r="H76" s="41" t="s">
        <v>184</v>
      </c>
      <c r="I76" s="42">
        <v>40590</v>
      </c>
      <c r="J76" s="71">
        <v>1</v>
      </c>
      <c r="K76" t="b">
        <f t="shared" si="0"/>
        <v>1</v>
      </c>
      <c r="L76"/>
    </row>
    <row r="77" spans="1:12" s="90" customFormat="1" ht="29.1" customHeight="1" thickBot="1" x14ac:dyDescent="0.3">
      <c r="A77" s="72" t="s">
        <v>14</v>
      </c>
      <c r="B77" s="73" t="s">
        <v>65</v>
      </c>
      <c r="C77" s="73" t="s">
        <v>48</v>
      </c>
      <c r="D77" s="73" t="s">
        <v>185</v>
      </c>
      <c r="E77" s="75">
        <v>103127</v>
      </c>
      <c r="F77" s="75" t="s">
        <v>18</v>
      </c>
      <c r="G77" s="75">
        <v>4</v>
      </c>
      <c r="H77" s="73" t="s">
        <v>186</v>
      </c>
      <c r="I77" s="76">
        <v>40596</v>
      </c>
      <c r="J77" s="77">
        <v>1</v>
      </c>
      <c r="K77" t="b">
        <f t="shared" si="0"/>
        <v>1</v>
      </c>
      <c r="L77"/>
    </row>
    <row r="78" spans="1:12" x14ac:dyDescent="0.25">
      <c r="A78" s="199" t="s">
        <v>137</v>
      </c>
      <c r="B78" s="199"/>
      <c r="C78" s="199"/>
      <c r="D78" s="199"/>
      <c r="E78" s="199"/>
      <c r="F78" s="199"/>
      <c r="G78" s="199"/>
      <c r="H78" s="199"/>
      <c r="I78" s="199"/>
      <c r="J78" s="51">
        <f>SUM(J63:J77)</f>
        <v>54</v>
      </c>
      <c r="K78" t="b">
        <f t="shared" si="0"/>
        <v>0</v>
      </c>
    </row>
    <row r="79" spans="1:12" s="90" customFormat="1" ht="29.1" customHeight="1" x14ac:dyDescent="0.25">
      <c r="A79" s="36" t="s">
        <v>20</v>
      </c>
      <c r="B79" s="41" t="s">
        <v>15</v>
      </c>
      <c r="C79" s="41" t="s">
        <v>16</v>
      </c>
      <c r="D79" s="41" t="s">
        <v>188</v>
      </c>
      <c r="E79" s="36" t="s">
        <v>18</v>
      </c>
      <c r="F79" s="36" t="s">
        <v>18</v>
      </c>
      <c r="G79" s="36">
        <v>4</v>
      </c>
      <c r="H79" s="41" t="s">
        <v>189</v>
      </c>
      <c r="I79" s="42">
        <v>40653</v>
      </c>
      <c r="J79" s="41">
        <v>1</v>
      </c>
      <c r="K79" t="b">
        <f t="shared" si="0"/>
        <v>0</v>
      </c>
      <c r="L79"/>
    </row>
    <row r="80" spans="1:12" s="90" customFormat="1" ht="29.1" customHeight="1" x14ac:dyDescent="0.25">
      <c r="A80" s="36" t="s">
        <v>14</v>
      </c>
      <c r="B80" s="41" t="s">
        <v>15</v>
      </c>
      <c r="C80" s="41" t="s">
        <v>16</v>
      </c>
      <c r="D80" s="41" t="s">
        <v>190</v>
      </c>
      <c r="E80" s="36" t="s">
        <v>18</v>
      </c>
      <c r="F80" s="36" t="s">
        <v>18</v>
      </c>
      <c r="G80" s="91">
        <v>4</v>
      </c>
      <c r="H80" s="41" t="s">
        <v>98</v>
      </c>
      <c r="I80" s="42">
        <v>40681</v>
      </c>
      <c r="J80" s="41">
        <v>1</v>
      </c>
      <c r="K80" t="b">
        <f t="shared" si="0"/>
        <v>1</v>
      </c>
      <c r="L80"/>
    </row>
    <row r="81" spans="1:12" s="90" customFormat="1" ht="29.1" customHeight="1" x14ac:dyDescent="0.25">
      <c r="A81" s="36" t="s">
        <v>14</v>
      </c>
      <c r="B81" s="41" t="s">
        <v>65</v>
      </c>
      <c r="C81" s="41" t="s">
        <v>48</v>
      </c>
      <c r="D81" s="41" t="s">
        <v>196</v>
      </c>
      <c r="E81" s="36">
        <v>103127</v>
      </c>
      <c r="F81" s="36" t="s">
        <v>18</v>
      </c>
      <c r="G81" s="91">
        <v>10</v>
      </c>
      <c r="H81" s="41" t="s">
        <v>197</v>
      </c>
      <c r="I81" s="42">
        <v>40687</v>
      </c>
      <c r="J81" s="41">
        <v>1.5</v>
      </c>
      <c r="K81" t="b">
        <f t="shared" si="0"/>
        <v>1</v>
      </c>
      <c r="L81"/>
    </row>
    <row r="82" spans="1:12" s="90" customFormat="1" ht="29.1" customHeight="1" x14ac:dyDescent="0.25">
      <c r="A82" s="36" t="s">
        <v>14</v>
      </c>
      <c r="B82" s="41" t="s">
        <v>191</v>
      </c>
      <c r="C82" s="41" t="s">
        <v>16</v>
      </c>
      <c r="D82" s="41" t="s">
        <v>192</v>
      </c>
      <c r="E82" s="36">
        <v>108665</v>
      </c>
      <c r="F82" s="36" t="s">
        <v>18</v>
      </c>
      <c r="G82" s="91">
        <v>4</v>
      </c>
      <c r="H82" s="41" t="s">
        <v>193</v>
      </c>
      <c r="I82" s="42">
        <v>40696</v>
      </c>
      <c r="J82" s="41">
        <v>8</v>
      </c>
      <c r="K82" t="b">
        <f t="shared" si="0"/>
        <v>1</v>
      </c>
      <c r="L82"/>
    </row>
    <row r="83" spans="1:12" s="90" customFormat="1" ht="29.1" customHeight="1" x14ac:dyDescent="0.25">
      <c r="A83" s="36" t="s">
        <v>14</v>
      </c>
      <c r="B83" s="41" t="s">
        <v>41</v>
      </c>
      <c r="C83" s="41" t="s">
        <v>48</v>
      </c>
      <c r="D83" s="41" t="s">
        <v>198</v>
      </c>
      <c r="E83" s="36" t="s">
        <v>199</v>
      </c>
      <c r="F83" s="36" t="s">
        <v>18</v>
      </c>
      <c r="G83" s="91">
        <v>10</v>
      </c>
      <c r="H83" s="41" t="s">
        <v>200</v>
      </c>
      <c r="I83" s="42">
        <v>40715</v>
      </c>
      <c r="J83" s="41">
        <v>1</v>
      </c>
      <c r="K83" t="b">
        <f t="shared" si="0"/>
        <v>1</v>
      </c>
      <c r="L83"/>
    </row>
    <row r="84" spans="1:12" s="90" customFormat="1" ht="29.1" customHeight="1" x14ac:dyDescent="0.25">
      <c r="A84" s="36" t="s">
        <v>14</v>
      </c>
      <c r="B84" s="41" t="s">
        <v>201</v>
      </c>
      <c r="C84" s="41" t="s">
        <v>16</v>
      </c>
      <c r="D84" s="41" t="s">
        <v>204</v>
      </c>
      <c r="E84" s="36" t="s">
        <v>18</v>
      </c>
      <c r="F84" s="36" t="s">
        <v>18</v>
      </c>
      <c r="G84" s="91">
        <v>4</v>
      </c>
      <c r="H84" s="41" t="s">
        <v>203</v>
      </c>
      <c r="I84" s="42">
        <v>37064</v>
      </c>
      <c r="J84" s="41">
        <v>2</v>
      </c>
      <c r="K84" t="b">
        <f t="shared" si="0"/>
        <v>1</v>
      </c>
      <c r="L84"/>
    </row>
    <row r="85" spans="1:12" s="90" customFormat="1" ht="29.1" customHeight="1" x14ac:dyDescent="0.25">
      <c r="A85" s="36" t="s">
        <v>14</v>
      </c>
      <c r="B85" s="41" t="s">
        <v>191</v>
      </c>
      <c r="C85" s="41" t="s">
        <v>16</v>
      </c>
      <c r="D85" s="41" t="s">
        <v>202</v>
      </c>
      <c r="E85" s="36">
        <v>108665</v>
      </c>
      <c r="F85" s="36" t="s">
        <v>18</v>
      </c>
      <c r="G85" s="91">
        <v>4</v>
      </c>
      <c r="H85" s="41" t="s">
        <v>210</v>
      </c>
      <c r="I85" s="42">
        <v>40717</v>
      </c>
      <c r="J85" s="41">
        <v>8</v>
      </c>
      <c r="K85" t="b">
        <f t="shared" si="0"/>
        <v>1</v>
      </c>
      <c r="L85"/>
    </row>
    <row r="86" spans="1:12" s="90" customFormat="1" ht="29.1" customHeight="1" x14ac:dyDescent="0.25">
      <c r="A86" s="36" t="s">
        <v>14</v>
      </c>
      <c r="B86" s="41" t="s">
        <v>41</v>
      </c>
      <c r="C86" s="41" t="s">
        <v>48</v>
      </c>
      <c r="D86" s="41" t="s">
        <v>205</v>
      </c>
      <c r="E86" s="36" t="s">
        <v>206</v>
      </c>
      <c r="F86" s="36" t="s">
        <v>18</v>
      </c>
      <c r="G86" s="91">
        <v>10</v>
      </c>
      <c r="H86" s="41" t="s">
        <v>207</v>
      </c>
      <c r="I86" s="42">
        <v>40722</v>
      </c>
      <c r="J86" s="41">
        <v>1</v>
      </c>
      <c r="K86" t="b">
        <f t="shared" si="0"/>
        <v>1</v>
      </c>
      <c r="L86"/>
    </row>
    <row r="87" spans="1:12" s="90" customFormat="1" ht="29.1" customHeight="1" x14ac:dyDescent="0.25">
      <c r="A87" s="36" t="s">
        <v>14</v>
      </c>
      <c r="B87" s="41" t="s">
        <v>65</v>
      </c>
      <c r="C87" s="41" t="s">
        <v>48</v>
      </c>
      <c r="D87" s="41" t="s">
        <v>208</v>
      </c>
      <c r="E87" s="36">
        <v>103127</v>
      </c>
      <c r="F87" s="36" t="s">
        <v>18</v>
      </c>
      <c r="G87" s="91">
        <v>10</v>
      </c>
      <c r="H87" s="41" t="s">
        <v>209</v>
      </c>
      <c r="I87" s="42">
        <v>40743</v>
      </c>
      <c r="J87" s="41">
        <v>1</v>
      </c>
      <c r="K87" t="b">
        <f t="shared" si="0"/>
        <v>1</v>
      </c>
      <c r="L87"/>
    </row>
    <row r="88" spans="1:12" s="90" customFormat="1" ht="29.1" customHeight="1" x14ac:dyDescent="0.25">
      <c r="A88" s="36" t="s">
        <v>14</v>
      </c>
      <c r="B88" s="41" t="s">
        <v>211</v>
      </c>
      <c r="C88" s="41" t="s">
        <v>16</v>
      </c>
      <c r="D88" s="41" t="s">
        <v>212</v>
      </c>
      <c r="E88" s="36" t="s">
        <v>18</v>
      </c>
      <c r="F88" s="36" t="s">
        <v>18</v>
      </c>
      <c r="G88" s="91">
        <v>4</v>
      </c>
      <c r="H88" s="41" t="s">
        <v>213</v>
      </c>
      <c r="I88" s="42">
        <v>40780</v>
      </c>
      <c r="J88" s="41">
        <v>1</v>
      </c>
      <c r="K88" t="b">
        <f t="shared" si="0"/>
        <v>1</v>
      </c>
      <c r="L88"/>
    </row>
    <row r="89" spans="1:12" s="90" customFormat="1" ht="29.1" customHeight="1" x14ac:dyDescent="0.25">
      <c r="A89" s="36" t="s">
        <v>14</v>
      </c>
      <c r="B89" s="41" t="s">
        <v>15</v>
      </c>
      <c r="C89" s="41" t="s">
        <v>16</v>
      </c>
      <c r="D89" s="41" t="s">
        <v>221</v>
      </c>
      <c r="E89" s="36" t="s">
        <v>18</v>
      </c>
      <c r="F89" s="36" t="s">
        <v>18</v>
      </c>
      <c r="G89" s="91">
        <v>4</v>
      </c>
      <c r="H89" s="41" t="s">
        <v>222</v>
      </c>
      <c r="I89" s="42">
        <v>40834</v>
      </c>
      <c r="J89" s="41">
        <v>8</v>
      </c>
      <c r="K89" t="b">
        <f t="shared" si="0"/>
        <v>1</v>
      </c>
      <c r="L89"/>
    </row>
    <row r="90" spans="1:12" s="90" customFormat="1" ht="29.1" customHeight="1" x14ac:dyDescent="0.25">
      <c r="A90" s="36" t="s">
        <v>14</v>
      </c>
      <c r="B90" s="41" t="s">
        <v>15</v>
      </c>
      <c r="C90" s="41" t="s">
        <v>16</v>
      </c>
      <c r="D90" s="41" t="s">
        <v>223</v>
      </c>
      <c r="E90" s="36" t="s">
        <v>18</v>
      </c>
      <c r="F90" s="36" t="s">
        <v>18</v>
      </c>
      <c r="G90" s="91">
        <v>4</v>
      </c>
      <c r="H90" s="41" t="s">
        <v>224</v>
      </c>
      <c r="I90" s="42">
        <v>40835</v>
      </c>
      <c r="J90" s="41">
        <v>4</v>
      </c>
      <c r="K90" t="b">
        <f t="shared" si="0"/>
        <v>1</v>
      </c>
      <c r="L90"/>
    </row>
    <row r="91" spans="1:12" ht="29.1" customHeight="1" thickBot="1" x14ac:dyDescent="0.3">
      <c r="A91" s="36" t="s">
        <v>14</v>
      </c>
      <c r="B91" s="73" t="s">
        <v>65</v>
      </c>
      <c r="C91" s="73" t="s">
        <v>48</v>
      </c>
      <c r="D91" s="41" t="s">
        <v>225</v>
      </c>
      <c r="E91" s="36" t="s">
        <v>18</v>
      </c>
      <c r="F91" s="36" t="s">
        <v>18</v>
      </c>
      <c r="G91" s="91">
        <v>4</v>
      </c>
      <c r="H91" s="41" t="s">
        <v>226</v>
      </c>
      <c r="I91" s="42">
        <v>40862</v>
      </c>
      <c r="J91" s="41">
        <v>1</v>
      </c>
      <c r="K91" t="b">
        <f t="shared" si="0"/>
        <v>1</v>
      </c>
    </row>
    <row r="92" spans="1:12" ht="29.1" customHeight="1" thickBot="1" x14ac:dyDescent="0.3">
      <c r="A92" s="36" t="s">
        <v>14</v>
      </c>
      <c r="B92" s="73" t="s">
        <v>15</v>
      </c>
      <c r="C92" s="73" t="s">
        <v>16</v>
      </c>
      <c r="D92" s="41" t="s">
        <v>228</v>
      </c>
      <c r="E92" s="36" t="s">
        <v>18</v>
      </c>
      <c r="F92" s="36" t="s">
        <v>18</v>
      </c>
      <c r="G92" s="91">
        <v>4</v>
      </c>
      <c r="H92" s="41" t="s">
        <v>229</v>
      </c>
      <c r="I92" s="42">
        <v>40926</v>
      </c>
      <c r="J92" s="41">
        <v>4</v>
      </c>
      <c r="K92" t="b">
        <f t="shared" si="0"/>
        <v>1</v>
      </c>
    </row>
    <row r="93" spans="1:12" ht="29.1" customHeight="1" thickBot="1" x14ac:dyDescent="0.3">
      <c r="A93" s="36" t="s">
        <v>14</v>
      </c>
      <c r="B93" s="73" t="s">
        <v>65</v>
      </c>
      <c r="C93" s="73" t="s">
        <v>48</v>
      </c>
      <c r="D93" s="41" t="s">
        <v>234</v>
      </c>
      <c r="E93" s="36" t="s">
        <v>18</v>
      </c>
      <c r="F93" s="36" t="s">
        <v>18</v>
      </c>
      <c r="G93" s="91">
        <v>10</v>
      </c>
      <c r="H93" s="41" t="s">
        <v>235</v>
      </c>
      <c r="I93" s="42">
        <v>40932</v>
      </c>
      <c r="J93" s="41">
        <v>1.5</v>
      </c>
      <c r="K93" t="b">
        <f t="shared" si="0"/>
        <v>1</v>
      </c>
    </row>
    <row r="94" spans="1:12" x14ac:dyDescent="0.25">
      <c r="A94" s="111"/>
      <c r="B94" s="112"/>
      <c r="C94" s="112"/>
      <c r="D94" s="112"/>
      <c r="E94" s="111"/>
      <c r="F94" s="111"/>
      <c r="G94" s="113"/>
      <c r="H94" s="112"/>
      <c r="I94" s="114"/>
      <c r="J94" s="115"/>
    </row>
    <row r="95" spans="1:12" x14ac:dyDescent="0.25">
      <c r="A95" s="199" t="s">
        <v>230</v>
      </c>
      <c r="B95" s="199"/>
      <c r="C95" s="199"/>
      <c r="D95" s="199"/>
      <c r="E95" s="199"/>
      <c r="F95" s="199"/>
      <c r="G95" s="199"/>
      <c r="H95" s="199"/>
      <c r="I95" s="199"/>
      <c r="J95" s="51">
        <f>SUM(J79:J93)</f>
        <v>44</v>
      </c>
    </row>
    <row r="96" spans="1:12" x14ac:dyDescent="0.25">
      <c r="A96" s="110"/>
      <c r="B96" s="110"/>
      <c r="C96" s="110"/>
      <c r="D96" s="110"/>
      <c r="E96" s="110"/>
      <c r="F96" s="110"/>
      <c r="G96" s="110"/>
      <c r="H96" s="110"/>
      <c r="I96" s="110"/>
      <c r="J96" s="51"/>
    </row>
    <row r="97" spans="1:10" x14ac:dyDescent="0.25">
      <c r="A97" s="85" t="s">
        <v>109</v>
      </c>
    </row>
    <row r="98" spans="1:10" ht="14.4" thickBot="1" x14ac:dyDescent="0.3">
      <c r="J98" s="82" t="s">
        <v>132</v>
      </c>
    </row>
    <row r="99" spans="1:10" x14ac:dyDescent="0.25">
      <c r="A99" s="92" t="s">
        <v>110</v>
      </c>
      <c r="B99" s="93" t="s">
        <v>112</v>
      </c>
      <c r="C99" s="93" t="s">
        <v>135</v>
      </c>
      <c r="D99" s="94" t="s">
        <v>194</v>
      </c>
      <c r="E99" s="201" t="s">
        <v>113</v>
      </c>
      <c r="J99" s="82" t="s">
        <v>132</v>
      </c>
    </row>
    <row r="100" spans="1:10" x14ac:dyDescent="0.25">
      <c r="A100" s="95" t="s">
        <v>114</v>
      </c>
      <c r="B100" s="96" t="s">
        <v>114</v>
      </c>
      <c r="C100" s="96" t="s">
        <v>114</v>
      </c>
      <c r="D100" s="96" t="s">
        <v>114</v>
      </c>
      <c r="E100" s="202"/>
    </row>
    <row r="101" spans="1:10" ht="14.4" thickBot="1" x14ac:dyDescent="0.3">
      <c r="A101" s="97"/>
      <c r="B101" s="98" t="s">
        <v>116</v>
      </c>
      <c r="C101" s="98" t="s">
        <v>136</v>
      </c>
      <c r="D101" s="98" t="s">
        <v>195</v>
      </c>
      <c r="E101" s="203"/>
    </row>
    <row r="102" spans="1:10" ht="14.4" thickBot="1" x14ac:dyDescent="0.3">
      <c r="A102" s="97"/>
      <c r="B102" s="99">
        <f>J62</f>
        <v>39.75</v>
      </c>
      <c r="C102" s="100">
        <f>J78</f>
        <v>54</v>
      </c>
      <c r="D102" s="100">
        <f>J95</f>
        <v>44</v>
      </c>
      <c r="E102" s="101">
        <f>D102+C102+B102</f>
        <v>137.75</v>
      </c>
    </row>
    <row r="103" spans="1:10" ht="14.4" thickBot="1" x14ac:dyDescent="0.3"/>
    <row r="104" spans="1:10" x14ac:dyDescent="0.25">
      <c r="D104" s="86" t="s">
        <v>117</v>
      </c>
      <c r="E104" s="102">
        <f>116.5+1.5</f>
        <v>118</v>
      </c>
      <c r="G104" s="103" t="s">
        <v>118</v>
      </c>
      <c r="H104" s="104"/>
      <c r="I104" s="104"/>
      <c r="J104" s="105"/>
    </row>
    <row r="105" spans="1:10" ht="14.4" thickBot="1" x14ac:dyDescent="0.3">
      <c r="D105" s="106" t="s">
        <v>119</v>
      </c>
      <c r="E105" s="102">
        <v>137.75</v>
      </c>
      <c r="G105" s="107" t="s">
        <v>220</v>
      </c>
      <c r="H105" s="108"/>
      <c r="I105" s="108"/>
      <c r="J105" s="109"/>
    </row>
  </sheetData>
  <autoFilter ref="A14:Q93"/>
  <mergeCells count="9">
    <mergeCell ref="A78:I78"/>
    <mergeCell ref="E99:E101"/>
    <mergeCell ref="A1:G1"/>
    <mergeCell ref="A2:G2"/>
    <mergeCell ref="A25:I25"/>
    <mergeCell ref="A41:I41"/>
    <mergeCell ref="A62:I62"/>
    <mergeCell ref="A95:I95"/>
    <mergeCell ref="A12:G12"/>
  </mergeCells>
  <pageMargins left="0.46" right="0.75" top="0.28000000000000003" bottom="0.36" header="0.25" footer="0.34"/>
  <pageSetup scale="51" fitToHeight="3" orientation="landscape" r:id="rId1"/>
  <headerFooter alignWithMargins="0"/>
  <rowBreaks count="1" manualBreakCount="1">
    <brk id="78" max="9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36"/>
  <sheetViews>
    <sheetView tabSelected="1" zoomScale="50" zoomScaleNormal="50" workbookViewId="0">
      <pane ySplit="14" topLeftCell="A15" activePane="bottomLeft" state="frozen"/>
      <selection pane="bottomLeft" activeCell="D40" sqref="D40"/>
    </sheetView>
  </sheetViews>
  <sheetFormatPr defaultColWidth="8.88671875" defaultRowHeight="13.8" x14ac:dyDescent="0.25"/>
  <cols>
    <col min="1" max="1" width="20.77734375" style="82" customWidth="1"/>
    <col min="2" max="2" width="27.44140625" style="82" customWidth="1"/>
    <col min="3" max="3" width="25.33203125" style="82" customWidth="1"/>
    <col min="4" max="4" width="153.44140625" style="82" customWidth="1"/>
    <col min="5" max="5" width="28.21875" style="84" customWidth="1"/>
    <col min="6" max="6" width="25.21875" style="84" customWidth="1"/>
    <col min="7" max="7" width="29.44140625" style="84" customWidth="1"/>
    <col min="8" max="8" width="25.77734375" style="82" customWidth="1"/>
    <col min="9" max="9" width="23" style="82" customWidth="1"/>
    <col min="10" max="10" width="17.21875" style="82" customWidth="1"/>
    <col min="11" max="11" width="25.88671875" style="117" customWidth="1"/>
    <col min="12" max="12" width="9.44140625" bestFit="1" customWidth="1"/>
  </cols>
  <sheetData>
    <row r="1" spans="1:11" ht="34.950000000000003" customHeight="1" x14ac:dyDescent="0.6">
      <c r="A1" s="210" t="s">
        <v>0</v>
      </c>
      <c r="B1" s="210"/>
      <c r="C1" s="210"/>
      <c r="D1" s="210"/>
      <c r="E1" s="210"/>
      <c r="F1" s="210"/>
      <c r="G1" s="210"/>
      <c r="H1" s="125"/>
      <c r="I1" s="125"/>
      <c r="J1" s="125"/>
      <c r="K1" s="126"/>
    </row>
    <row r="2" spans="1:11" ht="34.950000000000003" customHeight="1" x14ac:dyDescent="0.6">
      <c r="A2" s="210" t="s">
        <v>1</v>
      </c>
      <c r="B2" s="210"/>
      <c r="C2" s="210"/>
      <c r="D2" s="210"/>
      <c r="E2" s="210"/>
      <c r="F2" s="210"/>
      <c r="G2" s="210"/>
      <c r="H2" s="125"/>
      <c r="I2" s="125"/>
      <c r="J2" s="125"/>
      <c r="K2" s="126"/>
    </row>
    <row r="3" spans="1:11" ht="34.950000000000003" customHeight="1" x14ac:dyDescent="0.4">
      <c r="A3" s="125"/>
      <c r="B3" s="125"/>
      <c r="C3" s="125"/>
      <c r="D3" s="125"/>
      <c r="E3" s="127"/>
      <c r="F3" s="127"/>
      <c r="G3" s="127"/>
      <c r="H3" s="125"/>
      <c r="I3" s="125"/>
      <c r="J3" s="125"/>
      <c r="K3" s="126"/>
    </row>
    <row r="4" spans="1:11" ht="34.950000000000003" customHeight="1" x14ac:dyDescent="0.45">
      <c r="A4" s="125"/>
      <c r="B4" s="191" t="s">
        <v>322</v>
      </c>
      <c r="C4" s="190"/>
      <c r="D4" s="189"/>
      <c r="E4" s="127"/>
      <c r="F4" s="127"/>
      <c r="G4" s="127"/>
      <c r="H4" s="125"/>
      <c r="I4" s="125"/>
      <c r="J4" s="125"/>
      <c r="K4" s="126"/>
    </row>
    <row r="5" spans="1:11" ht="34.950000000000003" customHeight="1" x14ac:dyDescent="0.4">
      <c r="A5" s="125" t="s">
        <v>323</v>
      </c>
      <c r="B5" s="125"/>
      <c r="C5" s="125"/>
      <c r="D5" s="125"/>
      <c r="E5" s="127"/>
      <c r="F5" s="127"/>
      <c r="G5" s="127"/>
      <c r="H5" s="125"/>
      <c r="I5" s="125"/>
      <c r="J5" s="125"/>
      <c r="K5" s="126"/>
    </row>
    <row r="6" spans="1:11" ht="34.950000000000003" customHeight="1" x14ac:dyDescent="0.4">
      <c r="A6" s="125" t="s">
        <v>320</v>
      </c>
      <c r="B6" s="125"/>
      <c r="C6" s="125"/>
      <c r="D6" s="125"/>
      <c r="E6" s="127"/>
      <c r="F6" s="127"/>
      <c r="G6" s="127"/>
      <c r="H6" s="128"/>
      <c r="I6" s="125"/>
      <c r="J6" s="125"/>
      <c r="K6" s="126"/>
    </row>
    <row r="7" spans="1:11" ht="34.950000000000003" customHeight="1" x14ac:dyDescent="0.4">
      <c r="A7" s="129" t="s">
        <v>321</v>
      </c>
      <c r="B7" s="125"/>
      <c r="C7" s="125"/>
      <c r="D7" s="125"/>
      <c r="E7" s="127"/>
      <c r="F7" s="127"/>
      <c r="G7" s="127"/>
      <c r="H7" s="125"/>
      <c r="I7" s="125"/>
      <c r="J7" s="125"/>
      <c r="K7" s="126"/>
    </row>
    <row r="8" spans="1:11" ht="34.950000000000003" customHeight="1" x14ac:dyDescent="0.4">
      <c r="A8" s="125" t="s">
        <v>132</v>
      </c>
      <c r="B8" s="125"/>
      <c r="C8" s="125"/>
      <c r="D8" s="125"/>
      <c r="E8" s="127"/>
      <c r="F8" s="127"/>
      <c r="G8" s="127"/>
      <c r="H8" s="125"/>
      <c r="I8" s="125"/>
      <c r="J8" s="125"/>
      <c r="K8" s="126"/>
    </row>
    <row r="9" spans="1:11" ht="34.950000000000003" customHeight="1" x14ac:dyDescent="0.4">
      <c r="A9" s="130" t="s">
        <v>318</v>
      </c>
      <c r="B9" s="130" t="s">
        <v>319</v>
      </c>
      <c r="C9" s="125"/>
      <c r="D9" s="125"/>
      <c r="E9" s="127"/>
      <c r="F9" s="127"/>
      <c r="G9" s="127"/>
      <c r="H9" s="125"/>
      <c r="I9" s="125"/>
      <c r="J9" s="125"/>
      <c r="K9" s="126"/>
    </row>
    <row r="10" spans="1:11" ht="34.950000000000003" customHeight="1" x14ac:dyDescent="0.4">
      <c r="A10" s="125"/>
      <c r="B10" s="125"/>
      <c r="C10" s="125"/>
      <c r="D10" s="125" t="s">
        <v>324</v>
      </c>
      <c r="E10" s="127"/>
      <c r="F10" s="127"/>
      <c r="G10" s="127"/>
      <c r="H10" s="125"/>
      <c r="I10" s="125"/>
      <c r="J10" s="125"/>
      <c r="K10" s="126"/>
    </row>
    <row r="11" spans="1:11" ht="34.950000000000003" customHeight="1" x14ac:dyDescent="0.4">
      <c r="A11" s="125"/>
      <c r="B11" s="125"/>
      <c r="C11" s="125"/>
      <c r="D11" s="125"/>
      <c r="E11" s="127"/>
      <c r="F11" s="127"/>
      <c r="G11" s="127"/>
      <c r="H11" s="125"/>
      <c r="I11" s="125"/>
      <c r="J11" s="125"/>
      <c r="K11" s="126"/>
    </row>
    <row r="12" spans="1:11" ht="34.950000000000003" customHeight="1" x14ac:dyDescent="0.4">
      <c r="A12" s="211" t="s">
        <v>219</v>
      </c>
      <c r="B12" s="211"/>
      <c r="C12" s="211"/>
      <c r="D12" s="211"/>
      <c r="E12" s="211"/>
      <c r="F12" s="211"/>
      <c r="G12" s="211"/>
      <c r="H12" s="131"/>
      <c r="I12" s="131"/>
      <c r="J12" s="131"/>
      <c r="K12" s="126"/>
    </row>
    <row r="13" spans="1:11" ht="34.950000000000003" customHeight="1" thickBot="1" x14ac:dyDescent="0.45">
      <c r="A13" s="125"/>
      <c r="B13" s="125"/>
      <c r="C13" s="125"/>
      <c r="D13" s="125"/>
      <c r="E13" s="127"/>
      <c r="F13" s="127"/>
      <c r="G13" s="127"/>
      <c r="H13" s="125"/>
      <c r="I13" s="125"/>
      <c r="J13" s="125"/>
      <c r="K13" s="126"/>
    </row>
    <row r="14" spans="1:11" ht="91.2" x14ac:dyDescent="0.25">
      <c r="A14" s="132" t="s">
        <v>4</v>
      </c>
      <c r="B14" s="133" t="s">
        <v>5</v>
      </c>
      <c r="C14" s="133" t="s">
        <v>6</v>
      </c>
      <c r="D14" s="133" t="s">
        <v>310</v>
      </c>
      <c r="E14" s="133" t="s">
        <v>8</v>
      </c>
      <c r="F14" s="133" t="s">
        <v>9</v>
      </c>
      <c r="G14" s="133" t="s">
        <v>10</v>
      </c>
      <c r="H14" s="133" t="s">
        <v>11</v>
      </c>
      <c r="I14" s="133" t="s">
        <v>12</v>
      </c>
      <c r="J14" s="134" t="s">
        <v>13</v>
      </c>
      <c r="K14" s="135"/>
    </row>
    <row r="15" spans="1:11" ht="49.95" customHeight="1" x14ac:dyDescent="0.25">
      <c r="A15" s="220"/>
      <c r="B15" s="220"/>
      <c r="C15" s="220"/>
      <c r="D15" s="220"/>
      <c r="E15" s="220"/>
      <c r="F15" s="225"/>
      <c r="G15" s="220"/>
      <c r="H15" s="221"/>
      <c r="I15" s="221"/>
      <c r="J15" s="219"/>
      <c r="K15" s="135"/>
    </row>
    <row r="16" spans="1:11" ht="49.95" customHeight="1" x14ac:dyDescent="0.25">
      <c r="A16" s="220"/>
      <c r="B16" s="220"/>
      <c r="C16" s="220"/>
      <c r="D16" s="220"/>
      <c r="E16" s="220"/>
      <c r="F16" s="225"/>
      <c r="G16" s="220"/>
      <c r="H16" s="221"/>
      <c r="I16" s="221"/>
      <c r="J16" s="219"/>
      <c r="K16" s="135"/>
    </row>
    <row r="17" spans="1:11" ht="49.95" customHeight="1" x14ac:dyDescent="0.25">
      <c r="A17" s="220"/>
      <c r="B17" s="220"/>
      <c r="C17" s="220"/>
      <c r="D17" s="220"/>
      <c r="E17" s="220"/>
      <c r="F17" s="225"/>
      <c r="G17" s="220"/>
      <c r="H17" s="221"/>
      <c r="I17" s="221"/>
      <c r="J17" s="219"/>
      <c r="K17" s="135"/>
    </row>
    <row r="18" spans="1:11" ht="49.95" customHeight="1" x14ac:dyDescent="0.25">
      <c r="A18" s="220"/>
      <c r="B18" s="220"/>
      <c r="C18" s="220"/>
      <c r="D18" s="220"/>
      <c r="E18" s="220"/>
      <c r="F18" s="225"/>
      <c r="G18" s="220"/>
      <c r="H18" s="221"/>
      <c r="I18" s="221"/>
      <c r="J18" s="219"/>
      <c r="K18" s="135"/>
    </row>
    <row r="19" spans="1:11" ht="49.95" customHeight="1" x14ac:dyDescent="0.25">
      <c r="A19" s="220"/>
      <c r="B19" s="220"/>
      <c r="C19" s="220"/>
      <c r="D19" s="220"/>
      <c r="E19" s="220"/>
      <c r="F19" s="225"/>
      <c r="G19" s="220"/>
      <c r="H19" s="221"/>
      <c r="I19" s="221"/>
      <c r="J19" s="219"/>
      <c r="K19" s="135"/>
    </row>
    <row r="20" spans="1:11" ht="49.95" customHeight="1" x14ac:dyDescent="0.25">
      <c r="A20" s="220"/>
      <c r="B20" s="220"/>
      <c r="C20" s="220"/>
      <c r="D20" s="220"/>
      <c r="E20" s="220"/>
      <c r="F20" s="225"/>
      <c r="G20" s="220"/>
      <c r="H20" s="221"/>
      <c r="I20" s="221"/>
      <c r="J20" s="219"/>
      <c r="K20" s="135"/>
    </row>
    <row r="21" spans="1:11" ht="49.95" customHeight="1" x14ac:dyDescent="0.25">
      <c r="A21" s="220"/>
      <c r="B21" s="220"/>
      <c r="C21" s="220"/>
      <c r="D21" s="220"/>
      <c r="E21" s="220"/>
      <c r="F21" s="225"/>
      <c r="G21" s="220"/>
      <c r="H21" s="221"/>
      <c r="I21" s="221"/>
      <c r="J21" s="219"/>
      <c r="K21" s="135"/>
    </row>
    <row r="22" spans="1:11" ht="49.95" customHeight="1" x14ac:dyDescent="0.25">
      <c r="A22" s="220"/>
      <c r="B22" s="220"/>
      <c r="C22" s="220"/>
      <c r="D22" s="220"/>
      <c r="E22" s="220"/>
      <c r="F22" s="225"/>
      <c r="G22" s="220"/>
      <c r="H22" s="221"/>
      <c r="I22" s="221"/>
      <c r="J22" s="219"/>
      <c r="K22" s="135"/>
    </row>
    <row r="23" spans="1:11" ht="49.95" customHeight="1" x14ac:dyDescent="0.25">
      <c r="A23" s="220"/>
      <c r="B23" s="220"/>
      <c r="C23" s="220"/>
      <c r="D23" s="220"/>
      <c r="E23" s="220"/>
      <c r="F23" s="225"/>
      <c r="G23" s="220"/>
      <c r="H23" s="221"/>
      <c r="I23" s="221"/>
      <c r="J23" s="219"/>
      <c r="K23" s="135"/>
    </row>
    <row r="24" spans="1:11" ht="49.95" customHeight="1" x14ac:dyDescent="0.25">
      <c r="A24" s="220"/>
      <c r="B24" s="220"/>
      <c r="C24" s="220"/>
      <c r="D24" s="220"/>
      <c r="E24" s="220"/>
      <c r="F24" s="225"/>
      <c r="G24" s="220"/>
      <c r="H24" s="221"/>
      <c r="I24" s="221"/>
      <c r="J24" s="219"/>
      <c r="K24" s="135"/>
    </row>
    <row r="25" spans="1:11" ht="49.95" customHeight="1" x14ac:dyDescent="0.25">
      <c r="A25" s="220"/>
      <c r="B25" s="220"/>
      <c r="C25" s="220"/>
      <c r="D25" s="220"/>
      <c r="E25" s="220"/>
      <c r="F25" s="225"/>
      <c r="G25" s="220"/>
      <c r="H25" s="221"/>
      <c r="I25" s="221"/>
      <c r="J25" s="219"/>
      <c r="K25" s="135"/>
    </row>
    <row r="26" spans="1:11" ht="49.95" customHeight="1" x14ac:dyDescent="0.25">
      <c r="A26" s="220"/>
      <c r="B26" s="220"/>
      <c r="C26" s="220"/>
      <c r="D26" s="220"/>
      <c r="E26" s="220"/>
      <c r="F26" s="225"/>
      <c r="G26" s="220"/>
      <c r="H26" s="221"/>
      <c r="I26" s="221"/>
      <c r="J26" s="219"/>
      <c r="K26" s="135"/>
    </row>
    <row r="27" spans="1:11" ht="49.95" customHeight="1" x14ac:dyDescent="0.25">
      <c r="A27" s="220"/>
      <c r="B27" s="220"/>
      <c r="C27" s="220"/>
      <c r="D27" s="220"/>
      <c r="E27" s="220"/>
      <c r="F27" s="225"/>
      <c r="G27" s="220"/>
      <c r="H27" s="221"/>
      <c r="I27" s="221"/>
      <c r="J27" s="219"/>
      <c r="K27" s="135"/>
    </row>
    <row r="28" spans="1:11" ht="49.95" customHeight="1" x14ac:dyDescent="0.25">
      <c r="A28" s="220"/>
      <c r="B28" s="220"/>
      <c r="C28" s="220"/>
      <c r="D28" s="220"/>
      <c r="E28" s="220"/>
      <c r="F28" s="225"/>
      <c r="G28" s="220"/>
      <c r="H28" s="221"/>
      <c r="I28" s="221"/>
      <c r="J28" s="219"/>
      <c r="K28" s="135"/>
    </row>
    <row r="29" spans="1:11" ht="49.95" customHeight="1" x14ac:dyDescent="0.25">
      <c r="A29" s="220"/>
      <c r="B29" s="220"/>
      <c r="C29" s="220"/>
      <c r="D29" s="220"/>
      <c r="E29" s="220"/>
      <c r="F29" s="225"/>
      <c r="G29" s="220"/>
      <c r="H29" s="221"/>
      <c r="I29" s="221"/>
      <c r="J29" s="219"/>
      <c r="K29" s="135"/>
    </row>
    <row r="30" spans="1:11" ht="49.95" customHeight="1" x14ac:dyDescent="0.25">
      <c r="A30" s="220"/>
      <c r="B30" s="220"/>
      <c r="C30" s="220"/>
      <c r="D30" s="220"/>
      <c r="E30" s="220"/>
      <c r="F30" s="225"/>
      <c r="G30" s="220"/>
      <c r="H30" s="221"/>
      <c r="I30" s="221"/>
      <c r="J30" s="219"/>
      <c r="K30" s="135"/>
    </row>
    <row r="31" spans="1:11" ht="49.95" customHeight="1" x14ac:dyDescent="0.25">
      <c r="A31" s="220"/>
      <c r="B31" s="220"/>
      <c r="C31" s="220"/>
      <c r="D31" s="220"/>
      <c r="E31" s="220"/>
      <c r="F31" s="225"/>
      <c r="G31" s="220"/>
      <c r="H31" s="221"/>
      <c r="I31" s="221"/>
      <c r="J31" s="219"/>
      <c r="K31" s="135"/>
    </row>
    <row r="32" spans="1:11" ht="49.95" customHeight="1" x14ac:dyDescent="0.25">
      <c r="A32" s="217"/>
      <c r="B32" s="217"/>
      <c r="C32" s="217"/>
      <c r="D32" s="217"/>
      <c r="E32" s="217"/>
      <c r="F32" s="225"/>
      <c r="G32" s="217"/>
      <c r="H32" s="218"/>
      <c r="I32" s="218"/>
      <c r="J32" s="216"/>
      <c r="K32" s="135"/>
    </row>
    <row r="33" spans="1:12" ht="49.95" customHeight="1" x14ac:dyDescent="0.25">
      <c r="A33" s="217"/>
      <c r="B33" s="217"/>
      <c r="C33" s="217"/>
      <c r="D33" s="217"/>
      <c r="E33" s="217"/>
      <c r="F33" s="225"/>
      <c r="G33" s="217"/>
      <c r="H33" s="218"/>
      <c r="I33" s="218"/>
      <c r="J33" s="216"/>
      <c r="K33" s="135"/>
    </row>
    <row r="34" spans="1:12" ht="49.95" customHeight="1" x14ac:dyDescent="0.25">
      <c r="A34" s="217"/>
      <c r="B34" s="217"/>
      <c r="C34" s="217"/>
      <c r="D34" s="217"/>
      <c r="E34" s="217"/>
      <c r="F34" s="225"/>
      <c r="G34" s="217"/>
      <c r="H34" s="218"/>
      <c r="I34" s="218"/>
      <c r="J34" s="216"/>
      <c r="K34" s="135"/>
    </row>
    <row r="35" spans="1:12" ht="49.95" customHeight="1" x14ac:dyDescent="0.25">
      <c r="A35" s="217"/>
      <c r="B35" s="217"/>
      <c r="C35" s="217"/>
      <c r="D35" s="217"/>
      <c r="E35" s="217"/>
      <c r="F35" s="225"/>
      <c r="G35" s="217"/>
      <c r="H35" s="218"/>
      <c r="I35" s="218"/>
      <c r="J35" s="216"/>
      <c r="K35" s="135"/>
    </row>
    <row r="36" spans="1:12" ht="49.95" customHeight="1" x14ac:dyDescent="0.25">
      <c r="A36" s="217"/>
      <c r="B36" s="217"/>
      <c r="C36" s="217"/>
      <c r="D36" s="217"/>
      <c r="E36" s="217"/>
      <c r="F36" s="225"/>
      <c r="G36" s="217"/>
      <c r="H36" s="218"/>
      <c r="I36" s="218"/>
      <c r="J36" s="216"/>
      <c r="K36" s="135"/>
    </row>
    <row r="37" spans="1:12" ht="49.95" customHeight="1" x14ac:dyDescent="0.25">
      <c r="A37" s="217"/>
      <c r="B37" s="217"/>
      <c r="C37" s="217"/>
      <c r="D37" s="217"/>
      <c r="E37" s="217"/>
      <c r="F37" s="225"/>
      <c r="G37" s="217"/>
      <c r="H37" s="218"/>
      <c r="I37" s="218"/>
      <c r="J37" s="216"/>
      <c r="K37" s="135"/>
    </row>
    <row r="38" spans="1:12" ht="49.95" customHeight="1" x14ac:dyDescent="0.25">
      <c r="A38" s="217"/>
      <c r="B38" s="217"/>
      <c r="C38" s="217"/>
      <c r="D38" s="217"/>
      <c r="E38" s="217"/>
      <c r="F38" s="225"/>
      <c r="G38" s="217"/>
      <c r="H38" s="218"/>
      <c r="I38" s="218"/>
      <c r="J38" s="216"/>
      <c r="K38" s="135"/>
    </row>
    <row r="39" spans="1:12" ht="49.95" customHeight="1" x14ac:dyDescent="0.25">
      <c r="A39" s="226"/>
      <c r="B39" s="217"/>
      <c r="C39" s="217"/>
      <c r="D39" s="217"/>
      <c r="E39" s="217"/>
      <c r="F39" s="225"/>
      <c r="G39" s="217"/>
      <c r="H39" s="218"/>
      <c r="I39" s="218"/>
      <c r="J39" s="216"/>
      <c r="K39" s="135"/>
    </row>
    <row r="40" spans="1:12" ht="49.95" customHeight="1" x14ac:dyDescent="0.25">
      <c r="A40" s="220"/>
      <c r="B40" s="220"/>
      <c r="C40" s="220"/>
      <c r="D40" s="220"/>
      <c r="E40" s="220"/>
      <c r="F40" s="225"/>
      <c r="G40" s="220"/>
      <c r="H40" s="221"/>
      <c r="I40" s="221"/>
      <c r="J40" s="219"/>
      <c r="K40" s="135"/>
      <c r="L40" s="7"/>
    </row>
    <row r="41" spans="1:12" s="7" customFormat="1" ht="49.95" customHeight="1" x14ac:dyDescent="0.25">
      <c r="A41" s="217"/>
      <c r="B41" s="217"/>
      <c r="C41" s="217"/>
      <c r="D41" s="220"/>
      <c r="E41" s="220"/>
      <c r="F41" s="225"/>
      <c r="G41" s="220"/>
      <c r="H41" s="221"/>
      <c r="I41" s="221"/>
      <c r="J41" s="219"/>
      <c r="K41" s="146"/>
    </row>
    <row r="42" spans="1:12" s="7" customFormat="1" ht="49.95" customHeight="1" x14ac:dyDescent="0.25">
      <c r="A42" s="225"/>
      <c r="B42" s="225"/>
      <c r="C42" s="225"/>
      <c r="D42" s="225"/>
      <c r="E42" s="225"/>
      <c r="F42" s="225"/>
      <c r="G42" s="225"/>
      <c r="H42" s="225"/>
      <c r="I42" s="225"/>
      <c r="J42" s="225"/>
      <c r="K42" s="146"/>
    </row>
    <row r="43" spans="1:12" s="7" customFormat="1" ht="49.95" customHeight="1" x14ac:dyDescent="0.25">
      <c r="A43" s="214" t="s">
        <v>311</v>
      </c>
      <c r="B43" s="214"/>
      <c r="C43" s="214"/>
      <c r="D43" s="214"/>
      <c r="E43" s="214"/>
      <c r="F43" s="214"/>
      <c r="G43" s="214"/>
      <c r="H43" s="214"/>
      <c r="I43" s="215"/>
      <c r="J43" s="143">
        <f>SUM(J15:J42)</f>
        <v>0</v>
      </c>
      <c r="K43" s="146"/>
    </row>
    <row r="44" spans="1:12" s="7" customFormat="1" ht="49.95" customHeight="1" x14ac:dyDescent="0.25">
      <c r="A44" s="173"/>
      <c r="B44" s="175"/>
      <c r="C44" s="173"/>
      <c r="D44" s="173"/>
      <c r="E44" s="173"/>
      <c r="F44" s="173"/>
      <c r="G44" s="173"/>
      <c r="H44" s="173"/>
      <c r="I44" s="173"/>
      <c r="J44" s="143"/>
      <c r="K44" s="146"/>
    </row>
    <row r="45" spans="1:12" s="7" customFormat="1" ht="49.95" customHeight="1" x14ac:dyDescent="0.4">
      <c r="A45" s="144"/>
      <c r="B45" s="177"/>
      <c r="C45" s="137"/>
      <c r="D45" s="137"/>
      <c r="E45" s="145"/>
      <c r="F45" s="145"/>
      <c r="G45" s="145"/>
      <c r="H45" s="138"/>
      <c r="I45" s="139"/>
      <c r="J45" s="187"/>
      <c r="K45" s="146"/>
    </row>
    <row r="46" spans="1:12" s="7" customFormat="1" ht="49.95" customHeight="1" x14ac:dyDescent="0.4">
      <c r="A46" s="144"/>
      <c r="B46" s="177"/>
      <c r="C46" s="137"/>
      <c r="D46" s="137"/>
      <c r="E46" s="144"/>
      <c r="F46" s="145"/>
      <c r="G46" s="144"/>
      <c r="H46" s="138"/>
      <c r="I46" s="139"/>
      <c r="J46" s="187"/>
      <c r="K46" s="146"/>
    </row>
    <row r="47" spans="1:12" s="7" customFormat="1" ht="49.95" customHeight="1" x14ac:dyDescent="0.4">
      <c r="A47" s="144"/>
      <c r="B47" s="148"/>
      <c r="C47" s="137"/>
      <c r="D47" s="137"/>
      <c r="E47" s="144"/>
      <c r="F47" s="145"/>
      <c r="G47" s="144"/>
      <c r="H47" s="138"/>
      <c r="I47" s="139"/>
      <c r="J47" s="187"/>
      <c r="K47" s="146"/>
    </row>
    <row r="48" spans="1:12" s="7" customFormat="1" ht="49.95" customHeight="1" x14ac:dyDescent="0.4">
      <c r="A48" s="144"/>
      <c r="B48" s="148"/>
      <c r="C48" s="137"/>
      <c r="D48" s="137"/>
      <c r="E48" s="144"/>
      <c r="F48" s="145"/>
      <c r="G48" s="144"/>
      <c r="H48" s="138"/>
      <c r="I48" s="139"/>
      <c r="J48" s="187"/>
      <c r="K48" s="146"/>
    </row>
    <row r="49" spans="1:12" s="7" customFormat="1" ht="49.95" customHeight="1" x14ac:dyDescent="0.4">
      <c r="A49" s="144"/>
      <c r="B49" s="148"/>
      <c r="C49" s="137"/>
      <c r="D49" s="137"/>
      <c r="E49" s="144"/>
      <c r="F49" s="145"/>
      <c r="G49" s="144"/>
      <c r="H49" s="138"/>
      <c r="I49" s="139"/>
      <c r="J49" s="187"/>
      <c r="K49" s="146"/>
    </row>
    <row r="50" spans="1:12" s="7" customFormat="1" ht="49.95" customHeight="1" x14ac:dyDescent="0.4">
      <c r="A50" s="144"/>
      <c r="B50" s="148"/>
      <c r="C50" s="137"/>
      <c r="D50" s="137"/>
      <c r="E50" s="144"/>
      <c r="F50" s="145"/>
      <c r="G50" s="144"/>
      <c r="H50" s="138"/>
      <c r="I50" s="139"/>
      <c r="J50" s="187"/>
      <c r="K50" s="146"/>
    </row>
    <row r="51" spans="1:12" s="7" customFormat="1" ht="49.95" customHeight="1" x14ac:dyDescent="0.4">
      <c r="A51" s="144"/>
      <c r="B51" s="148"/>
      <c r="C51" s="137"/>
      <c r="D51" s="137"/>
      <c r="E51" s="144"/>
      <c r="F51" s="145"/>
      <c r="G51" s="144"/>
      <c r="H51" s="138"/>
      <c r="I51" s="139"/>
      <c r="J51" s="187"/>
      <c r="K51" s="146"/>
      <c r="L51" s="119"/>
    </row>
    <row r="52" spans="1:12" s="119" customFormat="1" ht="49.95" customHeight="1" x14ac:dyDescent="0.4">
      <c r="A52" s="144"/>
      <c r="B52" s="148"/>
      <c r="C52" s="137"/>
      <c r="D52" s="137"/>
      <c r="E52" s="144"/>
      <c r="F52" s="145"/>
      <c r="G52" s="144"/>
      <c r="H52" s="138"/>
      <c r="I52" s="139"/>
      <c r="J52" s="187"/>
      <c r="K52" s="154"/>
    </row>
    <row r="53" spans="1:12" s="119" customFormat="1" ht="49.95" customHeight="1" x14ac:dyDescent="0.4">
      <c r="A53" s="144"/>
      <c r="B53" s="148"/>
      <c r="C53" s="137"/>
      <c r="D53" s="137"/>
      <c r="E53" s="144"/>
      <c r="F53" s="145"/>
      <c r="G53" s="144"/>
      <c r="H53" s="138"/>
      <c r="I53" s="149"/>
      <c r="J53" s="187"/>
      <c r="K53" s="154"/>
    </row>
    <row r="54" spans="1:12" s="119" customFormat="1" ht="49.95" customHeight="1" x14ac:dyDescent="0.4">
      <c r="A54" s="144"/>
      <c r="B54" s="148"/>
      <c r="C54" s="137"/>
      <c r="D54" s="137"/>
      <c r="E54" s="144"/>
      <c r="F54" s="145"/>
      <c r="G54" s="136"/>
      <c r="H54" s="138"/>
      <c r="I54" s="149"/>
      <c r="J54" s="187"/>
      <c r="K54" s="154"/>
    </row>
    <row r="55" spans="1:12" s="119" customFormat="1" ht="49.95" customHeight="1" x14ac:dyDescent="0.4">
      <c r="A55" s="144"/>
      <c r="B55" s="148"/>
      <c r="C55" s="137"/>
      <c r="D55" s="137"/>
      <c r="E55" s="144"/>
      <c r="F55" s="145"/>
      <c r="G55" s="136"/>
      <c r="H55" s="138"/>
      <c r="I55" s="149"/>
      <c r="J55" s="187"/>
      <c r="K55" s="154"/>
    </row>
    <row r="56" spans="1:12" s="119" customFormat="1" ht="49.95" customHeight="1" x14ac:dyDescent="0.4">
      <c r="A56" s="150"/>
      <c r="B56" s="151"/>
      <c r="C56" s="141"/>
      <c r="D56" s="141"/>
      <c r="E56" s="150"/>
      <c r="F56" s="152"/>
      <c r="G56" s="140"/>
      <c r="H56" s="142"/>
      <c r="I56" s="153"/>
      <c r="J56" s="188"/>
      <c r="K56" s="154"/>
    </row>
    <row r="57" spans="1:12" s="119" customFormat="1" ht="49.95" customHeight="1" x14ac:dyDescent="0.4">
      <c r="A57" s="150"/>
      <c r="B57" s="151"/>
      <c r="C57" s="141"/>
      <c r="D57" s="141"/>
      <c r="E57" s="150"/>
      <c r="F57" s="152"/>
      <c r="G57" s="140"/>
      <c r="H57" s="142"/>
      <c r="I57" s="153"/>
      <c r="J57" s="188"/>
      <c r="K57" s="154"/>
    </row>
    <row r="58" spans="1:12" s="119" customFormat="1" ht="49.95" customHeight="1" x14ac:dyDescent="0.4">
      <c r="A58" s="150"/>
      <c r="B58" s="151"/>
      <c r="C58" s="141"/>
      <c r="D58" s="141"/>
      <c r="E58" s="150"/>
      <c r="F58" s="152"/>
      <c r="G58" s="140"/>
      <c r="H58" s="142"/>
      <c r="I58" s="153"/>
      <c r="J58" s="188"/>
      <c r="K58" s="154"/>
    </row>
    <row r="59" spans="1:12" s="119" customFormat="1" ht="49.95" customHeight="1" x14ac:dyDescent="0.4">
      <c r="A59" s="150"/>
      <c r="B59" s="151"/>
      <c r="C59" s="141"/>
      <c r="D59" s="141"/>
      <c r="E59" s="150"/>
      <c r="F59" s="152"/>
      <c r="G59" s="140"/>
      <c r="H59" s="142"/>
      <c r="I59" s="153"/>
      <c r="J59" s="188"/>
      <c r="K59" s="154"/>
    </row>
    <row r="60" spans="1:12" s="119" customFormat="1" ht="49.95" customHeight="1" x14ac:dyDescent="0.4">
      <c r="A60" s="150"/>
      <c r="B60" s="151"/>
      <c r="C60" s="141"/>
      <c r="D60" s="141"/>
      <c r="E60" s="150"/>
      <c r="F60" s="152"/>
      <c r="G60" s="140"/>
      <c r="H60" s="142"/>
      <c r="I60" s="153"/>
      <c r="J60" s="188"/>
      <c r="K60" s="154"/>
    </row>
    <row r="61" spans="1:12" s="119" customFormat="1" ht="49.95" customHeight="1" x14ac:dyDescent="0.4">
      <c r="A61" s="150"/>
      <c r="B61" s="151"/>
      <c r="C61" s="141"/>
      <c r="D61" s="141"/>
      <c r="E61" s="150"/>
      <c r="F61" s="152"/>
      <c r="G61" s="140"/>
      <c r="H61" s="142"/>
      <c r="I61" s="153"/>
      <c r="J61" s="188"/>
      <c r="K61" s="154"/>
    </row>
    <row r="62" spans="1:12" s="119" customFormat="1" ht="49.95" customHeight="1" x14ac:dyDescent="0.4">
      <c r="A62" s="150"/>
      <c r="B62" s="151"/>
      <c r="C62" s="141"/>
      <c r="D62" s="141"/>
      <c r="E62" s="150"/>
      <c r="F62" s="152"/>
      <c r="G62" s="140"/>
      <c r="H62" s="142"/>
      <c r="I62" s="153"/>
      <c r="J62" s="188"/>
      <c r="K62" s="154"/>
    </row>
    <row r="63" spans="1:12" s="119" customFormat="1" ht="49.95" customHeight="1" x14ac:dyDescent="0.4">
      <c r="A63" s="150"/>
      <c r="B63" s="151"/>
      <c r="C63" s="141"/>
      <c r="D63" s="141"/>
      <c r="E63" s="150"/>
      <c r="F63" s="152"/>
      <c r="G63" s="140"/>
      <c r="H63" s="142"/>
      <c r="I63" s="153"/>
      <c r="J63" s="188"/>
      <c r="K63" s="154"/>
    </row>
    <row r="64" spans="1:12" s="119" customFormat="1" ht="49.95" customHeight="1" x14ac:dyDescent="0.4">
      <c r="A64" s="150"/>
      <c r="B64" s="151"/>
      <c r="C64" s="141"/>
      <c r="D64" s="141"/>
      <c r="E64" s="150"/>
      <c r="F64" s="152"/>
      <c r="G64" s="140"/>
      <c r="H64" s="142"/>
      <c r="I64" s="153"/>
      <c r="J64" s="188"/>
      <c r="K64" s="154"/>
    </row>
    <row r="65" spans="1:12" s="119" customFormat="1" ht="49.95" customHeight="1" x14ac:dyDescent="0.4">
      <c r="A65" s="150"/>
      <c r="B65" s="151"/>
      <c r="C65" s="141"/>
      <c r="D65" s="141"/>
      <c r="E65" s="150"/>
      <c r="F65" s="152"/>
      <c r="G65" s="140"/>
      <c r="H65" s="142"/>
      <c r="I65" s="153"/>
      <c r="J65" s="188"/>
      <c r="K65" s="154"/>
    </row>
    <row r="66" spans="1:12" s="119" customFormat="1" ht="49.95" customHeight="1" x14ac:dyDescent="0.4">
      <c r="A66" s="150"/>
      <c r="B66" s="151"/>
      <c r="C66" s="141"/>
      <c r="D66" s="141"/>
      <c r="E66" s="150"/>
      <c r="F66" s="152"/>
      <c r="G66" s="140"/>
      <c r="H66" s="142"/>
      <c r="I66" s="153"/>
      <c r="J66" s="188"/>
      <c r="K66" s="154"/>
    </row>
    <row r="67" spans="1:12" s="119" customFormat="1" ht="49.95" customHeight="1" x14ac:dyDescent="0.4">
      <c r="A67" s="150"/>
      <c r="B67" s="151"/>
      <c r="C67" s="141"/>
      <c r="D67" s="141"/>
      <c r="E67" s="150"/>
      <c r="F67" s="152"/>
      <c r="G67" s="140"/>
      <c r="H67" s="142"/>
      <c r="I67" s="153"/>
      <c r="J67" s="188"/>
      <c r="K67" s="154"/>
    </row>
    <row r="68" spans="1:12" s="119" customFormat="1" ht="49.95" customHeight="1" x14ac:dyDescent="0.4">
      <c r="A68" s="150"/>
      <c r="B68" s="151"/>
      <c r="C68" s="141"/>
      <c r="D68" s="141"/>
      <c r="E68" s="150"/>
      <c r="F68" s="152"/>
      <c r="G68" s="140"/>
      <c r="H68" s="142"/>
      <c r="I68" s="153"/>
      <c r="J68" s="188"/>
      <c r="K68" s="154"/>
    </row>
    <row r="69" spans="1:12" s="119" customFormat="1" ht="49.95" customHeight="1" x14ac:dyDescent="0.25">
      <c r="A69" s="216"/>
      <c r="B69" s="216"/>
      <c r="C69" s="217"/>
      <c r="D69" s="217"/>
      <c r="E69" s="216"/>
      <c r="F69" s="217"/>
      <c r="G69" s="217"/>
      <c r="H69" s="218"/>
      <c r="I69" s="218"/>
      <c r="J69" s="216"/>
      <c r="K69" s="154"/>
    </row>
    <row r="70" spans="1:12" s="119" customFormat="1" ht="49.95" customHeight="1" x14ac:dyDescent="0.25">
      <c r="A70" s="216"/>
      <c r="B70" s="216"/>
      <c r="C70" s="217"/>
      <c r="D70" s="217"/>
      <c r="E70" s="216"/>
      <c r="F70" s="217"/>
      <c r="G70" s="217"/>
      <c r="H70" s="218"/>
      <c r="I70" s="218"/>
      <c r="J70" s="216"/>
      <c r="K70" s="154"/>
    </row>
    <row r="71" spans="1:12" s="119" customFormat="1" ht="49.95" customHeight="1" x14ac:dyDescent="0.25">
      <c r="A71" s="216"/>
      <c r="B71" s="216"/>
      <c r="C71" s="217"/>
      <c r="D71" s="217"/>
      <c r="E71" s="216"/>
      <c r="F71" s="217"/>
      <c r="G71" s="217"/>
      <c r="H71" s="218"/>
      <c r="I71" s="218"/>
      <c r="J71" s="216"/>
      <c r="K71" s="154"/>
    </row>
    <row r="72" spans="1:12" s="119" customFormat="1" ht="49.95" customHeight="1" x14ac:dyDescent="0.25">
      <c r="A72" s="216"/>
      <c r="B72" s="216"/>
      <c r="C72" s="217"/>
      <c r="D72" s="217"/>
      <c r="E72" s="216"/>
      <c r="F72" s="217"/>
      <c r="G72" s="217"/>
      <c r="H72" s="218"/>
      <c r="I72" s="218"/>
      <c r="J72" s="216"/>
      <c r="K72" s="154"/>
    </row>
    <row r="73" spans="1:12" s="119" customFormat="1" ht="49.95" customHeight="1" x14ac:dyDescent="0.25">
      <c r="A73" s="216"/>
      <c r="B73" s="216"/>
      <c r="C73" s="217"/>
      <c r="D73" s="217"/>
      <c r="E73" s="216"/>
      <c r="F73" s="217"/>
      <c r="G73" s="217"/>
      <c r="H73" s="218"/>
      <c r="I73" s="218"/>
      <c r="J73" s="216"/>
      <c r="K73" s="154"/>
    </row>
    <row r="74" spans="1:12" s="119" customFormat="1" ht="49.95" customHeight="1" x14ac:dyDescent="0.25">
      <c r="A74" s="216"/>
      <c r="B74" s="216"/>
      <c r="C74" s="217"/>
      <c r="D74" s="217"/>
      <c r="E74" s="216"/>
      <c r="F74" s="217"/>
      <c r="G74" s="217"/>
      <c r="H74" s="218"/>
      <c r="I74" s="218"/>
      <c r="J74" s="216"/>
      <c r="K74" s="154"/>
    </row>
    <row r="75" spans="1:12" s="119" customFormat="1" ht="49.95" customHeight="1" x14ac:dyDescent="0.25">
      <c r="A75" s="216"/>
      <c r="B75" s="216"/>
      <c r="C75" s="217"/>
      <c r="D75" s="217"/>
      <c r="E75" s="216"/>
      <c r="F75" s="217"/>
      <c r="G75" s="217"/>
      <c r="H75" s="218"/>
      <c r="I75" s="218"/>
      <c r="J75" s="216"/>
      <c r="K75" s="154"/>
    </row>
    <row r="76" spans="1:12" s="119" customFormat="1" ht="49.95" customHeight="1" x14ac:dyDescent="0.25">
      <c r="A76" s="216"/>
      <c r="B76" s="216"/>
      <c r="C76" s="217"/>
      <c r="D76" s="217"/>
      <c r="E76" s="216"/>
      <c r="F76" s="217"/>
      <c r="G76" s="217"/>
      <c r="H76" s="218"/>
      <c r="I76" s="218"/>
      <c r="J76" s="216"/>
      <c r="K76" s="154"/>
    </row>
    <row r="77" spans="1:12" s="119" customFormat="1" ht="49.95" customHeight="1" x14ac:dyDescent="0.25">
      <c r="A77" s="216"/>
      <c r="B77" s="216"/>
      <c r="C77" s="217"/>
      <c r="D77" s="217"/>
      <c r="E77" s="216"/>
      <c r="F77" s="217"/>
      <c r="G77" s="217"/>
      <c r="H77" s="218"/>
      <c r="I77" s="218"/>
      <c r="J77" s="216"/>
      <c r="K77" s="154"/>
    </row>
    <row r="78" spans="1:12" s="119" customFormat="1" ht="49.95" customHeight="1" x14ac:dyDescent="0.25">
      <c r="A78" s="216"/>
      <c r="B78" s="216"/>
      <c r="C78" s="217"/>
      <c r="D78" s="217"/>
      <c r="E78" s="216"/>
      <c r="F78" s="217"/>
      <c r="G78" s="217"/>
      <c r="H78" s="218"/>
      <c r="I78" s="218"/>
      <c r="J78" s="216"/>
      <c r="K78" s="154"/>
    </row>
    <row r="79" spans="1:12" s="119" customFormat="1" ht="49.95" customHeight="1" x14ac:dyDescent="0.25">
      <c r="A79" s="216"/>
      <c r="B79" s="216"/>
      <c r="C79" s="217"/>
      <c r="D79" s="217"/>
      <c r="E79" s="216"/>
      <c r="F79" s="217"/>
      <c r="G79" s="217"/>
      <c r="H79" s="218"/>
      <c r="I79" s="218"/>
      <c r="J79" s="216"/>
      <c r="K79" s="154"/>
    </row>
    <row r="80" spans="1:12" s="119" customFormat="1" ht="49.95" customHeight="1" x14ac:dyDescent="0.25">
      <c r="A80" s="216"/>
      <c r="B80" s="216"/>
      <c r="C80" s="217"/>
      <c r="D80" s="217"/>
      <c r="E80" s="216"/>
      <c r="F80" s="217"/>
      <c r="G80" s="217"/>
      <c r="H80" s="218"/>
      <c r="I80" s="218"/>
      <c r="J80" s="216"/>
      <c r="K80" s="154"/>
      <c r="L80" s="7"/>
    </row>
    <row r="81" spans="1:12" s="7" customFormat="1" ht="49.95" customHeight="1" x14ac:dyDescent="0.25">
      <c r="A81" s="216"/>
      <c r="B81" s="216"/>
      <c r="C81" s="217"/>
      <c r="D81" s="217"/>
      <c r="E81" s="216"/>
      <c r="F81" s="217"/>
      <c r="G81" s="217"/>
      <c r="H81" s="218"/>
      <c r="I81" s="218"/>
      <c r="J81" s="216"/>
      <c r="K81" s="146"/>
    </row>
    <row r="82" spans="1:12" s="7" customFormat="1" ht="49.95" customHeight="1" x14ac:dyDescent="0.25">
      <c r="A82" s="216"/>
      <c r="B82" s="216"/>
      <c r="C82" s="217"/>
      <c r="D82" s="217"/>
      <c r="E82" s="216"/>
      <c r="F82" s="217"/>
      <c r="G82" s="217"/>
      <c r="H82" s="218"/>
      <c r="I82" s="218"/>
      <c r="J82" s="216"/>
      <c r="K82" s="146"/>
    </row>
    <row r="83" spans="1:12" s="7" customFormat="1" ht="49.95" customHeight="1" x14ac:dyDescent="0.25">
      <c r="A83" s="216"/>
      <c r="B83" s="216"/>
      <c r="C83" s="217"/>
      <c r="D83" s="217"/>
      <c r="E83" s="216"/>
      <c r="F83" s="217"/>
      <c r="G83" s="217"/>
      <c r="H83" s="218"/>
      <c r="I83" s="218"/>
      <c r="J83" s="216"/>
      <c r="K83" s="146"/>
      <c r="L83" s="120"/>
    </row>
    <row r="84" spans="1:12" s="120" customFormat="1" ht="49.95" customHeight="1" x14ac:dyDescent="0.4">
      <c r="A84" s="216"/>
      <c r="B84" s="216"/>
      <c r="C84" s="217"/>
      <c r="D84" s="217"/>
      <c r="E84" s="216"/>
      <c r="F84" s="217"/>
      <c r="G84" s="217"/>
      <c r="H84" s="218"/>
      <c r="I84" s="218"/>
      <c r="J84" s="216"/>
      <c r="K84" s="147"/>
    </row>
    <row r="85" spans="1:12" s="120" customFormat="1" ht="49.95" customHeight="1" x14ac:dyDescent="0.4">
      <c r="A85" s="206" t="s">
        <v>312</v>
      </c>
      <c r="B85" s="206"/>
      <c r="C85" s="206"/>
      <c r="D85" s="206"/>
      <c r="E85" s="206"/>
      <c r="F85" s="206"/>
      <c r="G85" s="206"/>
      <c r="H85" s="206"/>
      <c r="I85" s="206"/>
      <c r="J85" s="176">
        <f>SUM(J45:J84)</f>
        <v>0</v>
      </c>
      <c r="K85" s="147"/>
    </row>
    <row r="86" spans="1:12" s="120" customFormat="1" ht="49.95" customHeight="1" x14ac:dyDescent="0.4">
      <c r="A86" s="172"/>
      <c r="B86" s="172"/>
      <c r="C86" s="172"/>
      <c r="D86" s="172"/>
      <c r="E86" s="172"/>
      <c r="F86" s="172"/>
      <c r="G86" s="172"/>
      <c r="H86" s="172"/>
      <c r="I86" s="172"/>
      <c r="J86" s="155"/>
      <c r="K86" s="147"/>
    </row>
    <row r="87" spans="1:12" s="120" customFormat="1" ht="49.95" customHeight="1" x14ac:dyDescent="0.4">
      <c r="A87" s="219"/>
      <c r="B87" s="219"/>
      <c r="C87" s="220"/>
      <c r="D87" s="220"/>
      <c r="E87" s="219"/>
      <c r="F87" s="220"/>
      <c r="G87" s="220"/>
      <c r="H87" s="221"/>
      <c r="I87" s="222"/>
      <c r="J87" s="219"/>
      <c r="K87" s="147"/>
    </row>
    <row r="88" spans="1:12" s="120" customFormat="1" ht="49.95" customHeight="1" x14ac:dyDescent="0.4">
      <c r="A88" s="219"/>
      <c r="B88" s="219"/>
      <c r="C88" s="220"/>
      <c r="D88" s="223"/>
      <c r="E88" s="219"/>
      <c r="F88" s="220"/>
      <c r="G88" s="219"/>
      <c r="H88" s="221"/>
      <c r="I88" s="222"/>
      <c r="J88" s="219"/>
      <c r="K88" s="147"/>
    </row>
    <row r="89" spans="1:12" s="120" customFormat="1" ht="49.95" customHeight="1" x14ac:dyDescent="0.4">
      <c r="A89" s="219"/>
      <c r="B89" s="219"/>
      <c r="C89" s="220"/>
      <c r="D89" s="220"/>
      <c r="E89" s="219"/>
      <c r="F89" s="220"/>
      <c r="G89" s="219"/>
      <c r="H89" s="221"/>
      <c r="I89" s="222"/>
      <c r="J89" s="219"/>
      <c r="K89" s="147"/>
    </row>
    <row r="90" spans="1:12" s="120" customFormat="1" ht="49.95" customHeight="1" x14ac:dyDescent="0.4">
      <c r="A90" s="219"/>
      <c r="B90" s="219"/>
      <c r="C90" s="220"/>
      <c r="D90" s="220"/>
      <c r="E90" s="219"/>
      <c r="F90" s="220"/>
      <c r="G90" s="219"/>
      <c r="H90" s="221"/>
      <c r="I90" s="222"/>
      <c r="J90" s="219"/>
      <c r="K90" s="147"/>
    </row>
    <row r="91" spans="1:12" s="120" customFormat="1" ht="49.95" customHeight="1" x14ac:dyDescent="0.4">
      <c r="A91" s="219"/>
      <c r="B91" s="219"/>
      <c r="C91" s="220"/>
      <c r="D91" s="220"/>
      <c r="E91" s="219"/>
      <c r="F91" s="220"/>
      <c r="G91" s="219"/>
      <c r="H91" s="221"/>
      <c r="I91" s="222"/>
      <c r="J91" s="219"/>
      <c r="K91" s="147"/>
    </row>
    <row r="92" spans="1:12" s="120" customFormat="1" ht="49.95" customHeight="1" x14ac:dyDescent="0.4">
      <c r="A92" s="219"/>
      <c r="B92" s="219"/>
      <c r="C92" s="220"/>
      <c r="D92" s="220"/>
      <c r="E92" s="219"/>
      <c r="F92" s="220"/>
      <c r="G92" s="219"/>
      <c r="H92" s="221"/>
      <c r="I92" s="222"/>
      <c r="J92" s="219"/>
      <c r="K92" s="147"/>
    </row>
    <row r="93" spans="1:12" s="120" customFormat="1" ht="49.95" customHeight="1" x14ac:dyDescent="0.4">
      <c r="A93" s="219"/>
      <c r="B93" s="219"/>
      <c r="C93" s="220"/>
      <c r="D93" s="220"/>
      <c r="E93" s="219"/>
      <c r="F93" s="220"/>
      <c r="G93" s="219"/>
      <c r="H93" s="221"/>
      <c r="I93" s="222"/>
      <c r="J93" s="219"/>
      <c r="K93" s="147"/>
    </row>
    <row r="94" spans="1:12" s="120" customFormat="1" ht="49.95" customHeight="1" x14ac:dyDescent="0.4">
      <c r="A94" s="216"/>
      <c r="B94" s="216"/>
      <c r="C94" s="217"/>
      <c r="D94" s="217"/>
      <c r="E94" s="216"/>
      <c r="F94" s="217"/>
      <c r="G94" s="217"/>
      <c r="H94" s="218"/>
      <c r="I94" s="224"/>
      <c r="J94" s="216"/>
      <c r="K94" s="147"/>
      <c r="L94" s="119"/>
    </row>
    <row r="95" spans="1:12" s="119" customFormat="1" ht="49.95" customHeight="1" x14ac:dyDescent="0.4">
      <c r="A95" s="219"/>
      <c r="B95" s="219"/>
      <c r="C95" s="220"/>
      <c r="D95" s="220"/>
      <c r="E95" s="219"/>
      <c r="F95" s="220"/>
      <c r="G95" s="220"/>
      <c r="H95" s="221"/>
      <c r="I95" s="221"/>
      <c r="J95" s="219"/>
      <c r="K95" s="156"/>
    </row>
    <row r="96" spans="1:12" s="119" customFormat="1" ht="49.95" customHeight="1" x14ac:dyDescent="0.25">
      <c r="A96" s="219"/>
      <c r="B96" s="219"/>
      <c r="C96" s="220"/>
      <c r="D96" s="220"/>
      <c r="E96" s="219"/>
      <c r="F96" s="220"/>
      <c r="G96" s="220"/>
      <c r="H96" s="221"/>
      <c r="I96" s="221"/>
      <c r="J96" s="219"/>
      <c r="K96" s="157"/>
    </row>
    <row r="97" spans="1:12" s="119" customFormat="1" ht="49.95" customHeight="1" x14ac:dyDescent="0.25">
      <c r="A97" s="219"/>
      <c r="B97" s="219"/>
      <c r="C97" s="220"/>
      <c r="D97" s="220"/>
      <c r="E97" s="219"/>
      <c r="F97" s="220"/>
      <c r="G97" s="220"/>
      <c r="H97" s="221"/>
      <c r="I97" s="221"/>
      <c r="J97" s="219"/>
      <c r="K97" s="158"/>
    </row>
    <row r="98" spans="1:12" s="119" customFormat="1" ht="49.95" customHeight="1" x14ac:dyDescent="0.25">
      <c r="A98" s="219"/>
      <c r="B98" s="219"/>
      <c r="C98" s="220"/>
      <c r="D98" s="220"/>
      <c r="E98" s="219"/>
      <c r="F98" s="220"/>
      <c r="G98" s="220"/>
      <c r="H98" s="221"/>
      <c r="I98" s="221"/>
      <c r="J98" s="219"/>
      <c r="K98" s="163"/>
    </row>
    <row r="99" spans="1:12" s="119" customFormat="1" ht="34.950000000000003" customHeight="1" x14ac:dyDescent="0.4">
      <c r="A99" s="212" t="s">
        <v>312</v>
      </c>
      <c r="B99" s="206"/>
      <c r="C99" s="206"/>
      <c r="D99" s="206"/>
      <c r="E99" s="206"/>
      <c r="F99" s="206"/>
      <c r="G99" s="206"/>
      <c r="H99" s="206"/>
      <c r="I99" s="213"/>
      <c r="J99" s="174">
        <f>SUM(J87:J98)</f>
        <v>0</v>
      </c>
      <c r="K99" s="163"/>
    </row>
    <row r="100" spans="1:12" s="119" customFormat="1" ht="34.950000000000003" customHeight="1" x14ac:dyDescent="0.4">
      <c r="A100" s="158"/>
      <c r="B100" s="159"/>
      <c r="C100" s="159"/>
      <c r="D100" s="159"/>
      <c r="E100" s="158"/>
      <c r="F100" s="158"/>
      <c r="G100" s="158"/>
      <c r="H100" s="159"/>
      <c r="I100" s="160"/>
      <c r="J100" s="161"/>
      <c r="K100" s="126"/>
    </row>
    <row r="101" spans="1:12" s="119" customFormat="1" ht="34.950000000000003" customHeight="1" x14ac:dyDescent="0.4">
      <c r="A101" s="158"/>
      <c r="B101" s="159"/>
      <c r="C101" s="159"/>
      <c r="D101" s="159"/>
      <c r="E101" s="158"/>
      <c r="F101" s="158"/>
      <c r="G101" s="158"/>
      <c r="H101" s="159"/>
      <c r="I101" s="160"/>
      <c r="J101" s="161"/>
      <c r="K101" s="126"/>
      <c r="L101"/>
    </row>
    <row r="102" spans="1:12" ht="34.950000000000003" customHeight="1" x14ac:dyDescent="0.4">
      <c r="A102" s="158"/>
      <c r="B102" s="159"/>
      <c r="C102" s="159"/>
      <c r="D102" s="159"/>
      <c r="E102" s="158"/>
      <c r="F102" s="158"/>
      <c r="G102" s="158"/>
      <c r="H102" s="159"/>
      <c r="I102" s="160"/>
      <c r="J102" s="161"/>
      <c r="K102" s="126"/>
      <c r="L102" s="117"/>
    </row>
    <row r="103" spans="1:12" s="117" customFormat="1" ht="34.950000000000003" customHeight="1" x14ac:dyDescent="0.4">
      <c r="A103" s="129" t="s">
        <v>109</v>
      </c>
      <c r="B103" s="125"/>
      <c r="C103" s="125"/>
      <c r="D103" s="125"/>
      <c r="E103" s="127"/>
      <c r="F103" s="127"/>
      <c r="G103" s="162"/>
      <c r="H103" s="125"/>
      <c r="I103" s="125"/>
      <c r="J103" s="125"/>
      <c r="K103" s="126"/>
    </row>
    <row r="104" spans="1:12" s="117" customFormat="1" ht="34.950000000000003" customHeight="1" thickBot="1" x14ac:dyDescent="0.45">
      <c r="A104" s="125"/>
      <c r="B104" s="125"/>
      <c r="C104" s="125"/>
      <c r="D104" s="125"/>
      <c r="E104" s="127"/>
      <c r="F104" s="127"/>
      <c r="G104" s="127"/>
      <c r="H104" s="125"/>
      <c r="I104" s="125"/>
      <c r="J104" s="125"/>
      <c r="K104" s="126"/>
      <c r="L104"/>
    </row>
    <row r="105" spans="1:12" ht="34.950000000000003" customHeight="1" x14ac:dyDescent="0.4">
      <c r="A105" s="125"/>
      <c r="B105" s="164" t="s">
        <v>313</v>
      </c>
      <c r="C105" s="164" t="s">
        <v>313</v>
      </c>
      <c r="D105" s="165" t="s">
        <v>313</v>
      </c>
      <c r="E105" s="207" t="s">
        <v>113</v>
      </c>
      <c r="F105" s="127"/>
      <c r="G105" s="127"/>
      <c r="H105" s="125"/>
      <c r="I105" s="125"/>
      <c r="J105" s="125" t="s">
        <v>132</v>
      </c>
      <c r="K105" s="126"/>
    </row>
    <row r="106" spans="1:12" ht="34.950000000000003" customHeight="1" thickBot="1" x14ac:dyDescent="0.45">
      <c r="A106" s="125"/>
      <c r="B106" s="166" t="s">
        <v>314</v>
      </c>
      <c r="C106" s="166" t="s">
        <v>314</v>
      </c>
      <c r="D106" s="167" t="s">
        <v>314</v>
      </c>
      <c r="E106" s="208"/>
      <c r="F106" s="127" t="s">
        <v>132</v>
      </c>
      <c r="G106" s="127"/>
      <c r="H106" s="168"/>
      <c r="I106" s="125"/>
      <c r="J106" s="125"/>
      <c r="K106" s="126"/>
    </row>
    <row r="107" spans="1:12" ht="34.950000000000003" customHeight="1" thickBot="1" x14ac:dyDescent="0.45">
      <c r="A107" s="125"/>
      <c r="B107" s="164" t="s">
        <v>313</v>
      </c>
      <c r="C107" s="164" t="s">
        <v>313</v>
      </c>
      <c r="D107" s="165" t="s">
        <v>313</v>
      </c>
      <c r="E107" s="209"/>
      <c r="F107" s="127"/>
      <c r="G107" s="162"/>
      <c r="H107" s="125"/>
      <c r="I107" s="125"/>
      <c r="J107" s="125"/>
      <c r="K107" s="126"/>
    </row>
    <row r="108" spans="1:12" ht="34.950000000000003" customHeight="1" thickBot="1" x14ac:dyDescent="0.45">
      <c r="A108" s="125"/>
      <c r="B108" s="169"/>
      <c r="C108" s="186"/>
      <c r="D108" s="180"/>
      <c r="E108" s="170"/>
      <c r="F108" s="162"/>
      <c r="G108" s="162"/>
      <c r="H108" s="168"/>
      <c r="I108" s="125"/>
      <c r="J108" s="125"/>
      <c r="K108" s="126"/>
    </row>
    <row r="109" spans="1:12" ht="34.950000000000003" customHeight="1" x14ac:dyDescent="0.4">
      <c r="A109" s="125"/>
      <c r="B109" s="125"/>
      <c r="C109" s="125"/>
      <c r="D109" s="125"/>
      <c r="E109" s="127"/>
      <c r="F109" s="127"/>
      <c r="G109" s="171"/>
      <c r="H109" s="125"/>
      <c r="I109" s="125"/>
      <c r="J109" s="125"/>
    </row>
    <row r="110" spans="1:12" ht="34.950000000000003" customHeight="1" x14ac:dyDescent="0.4">
      <c r="A110" s="125"/>
      <c r="B110" s="125"/>
      <c r="C110" s="125"/>
      <c r="D110" s="181" t="s">
        <v>317</v>
      </c>
      <c r="E110" s="182"/>
      <c r="F110" s="127"/>
      <c r="G110" s="178"/>
      <c r="H110" s="179"/>
      <c r="I110" s="179"/>
      <c r="J110" s="179"/>
    </row>
    <row r="111" spans="1:12" ht="34.950000000000003" customHeight="1" x14ac:dyDescent="0.4">
      <c r="A111" s="125"/>
      <c r="B111" s="125"/>
      <c r="C111" s="125"/>
      <c r="D111" s="183" t="s">
        <v>315</v>
      </c>
      <c r="E111" s="184"/>
      <c r="F111" s="127"/>
      <c r="G111" s="178"/>
      <c r="H111" s="179"/>
      <c r="I111" s="179"/>
      <c r="J111" s="179"/>
    </row>
    <row r="112" spans="1:12" ht="34.950000000000003" customHeight="1" x14ac:dyDescent="0.4">
      <c r="A112" s="125"/>
      <c r="B112" s="125"/>
      <c r="C112" s="125"/>
      <c r="D112" s="181" t="s">
        <v>316</v>
      </c>
      <c r="E112" s="185"/>
      <c r="F112" s="127"/>
      <c r="G112" s="127"/>
      <c r="H112" s="125"/>
      <c r="I112" s="125"/>
      <c r="J112" s="125"/>
    </row>
    <row r="113" spans="1:10" ht="34.950000000000003" customHeight="1" x14ac:dyDescent="0.4">
      <c r="A113" s="125"/>
      <c r="B113" s="125"/>
      <c r="C113" s="125"/>
      <c r="D113" s="125"/>
      <c r="E113" s="127"/>
      <c r="F113" s="127"/>
      <c r="G113" s="127"/>
      <c r="H113" s="125"/>
      <c r="I113" s="125"/>
      <c r="J113" s="125"/>
    </row>
    <row r="114" spans="1:10" ht="34.950000000000003" customHeight="1" x14ac:dyDescent="0.25"/>
    <row r="121" spans="1:10" x14ac:dyDescent="0.25">
      <c r="H121" s="118"/>
    </row>
    <row r="122" spans="1:10" x14ac:dyDescent="0.25">
      <c r="H122" s="118"/>
    </row>
    <row r="123" spans="1:10" x14ac:dyDescent="0.25">
      <c r="H123" s="118"/>
    </row>
    <row r="124" spans="1:10" x14ac:dyDescent="0.25">
      <c r="H124" s="118"/>
    </row>
    <row r="125" spans="1:10" x14ac:dyDescent="0.25">
      <c r="H125" s="118"/>
    </row>
    <row r="126" spans="1:10" x14ac:dyDescent="0.25">
      <c r="H126" s="118"/>
    </row>
    <row r="133" spans="5:5" x14ac:dyDescent="0.25">
      <c r="E133" s="122"/>
    </row>
    <row r="136" spans="5:5" x14ac:dyDescent="0.25">
      <c r="E136" s="122"/>
    </row>
  </sheetData>
  <sheetProtection selectLockedCells="1" selectUnlockedCells="1"/>
  <autoFilter ref="A14:Q94"/>
  <mergeCells count="7">
    <mergeCell ref="A85:I85"/>
    <mergeCell ref="E105:E107"/>
    <mergeCell ref="A1:G1"/>
    <mergeCell ref="A2:G2"/>
    <mergeCell ref="A12:G12"/>
    <mergeCell ref="A99:I99"/>
    <mergeCell ref="A43:I43"/>
  </mergeCells>
  <conditionalFormatting sqref="D56:D75">
    <cfRule type="duplicateValues" dxfId="82" priority="64"/>
  </conditionalFormatting>
  <conditionalFormatting sqref="D56:D77">
    <cfRule type="duplicateValues" dxfId="81" priority="63"/>
  </conditionalFormatting>
  <conditionalFormatting sqref="D45:D78">
    <cfRule type="duplicateValues" dxfId="80" priority="59"/>
  </conditionalFormatting>
  <conditionalFormatting sqref="D45:D79">
    <cfRule type="duplicateValues" dxfId="79" priority="58"/>
  </conditionalFormatting>
  <conditionalFormatting sqref="D56:D82">
    <cfRule type="duplicateValues" dxfId="78" priority="57"/>
  </conditionalFormatting>
  <conditionalFormatting sqref="D45:D84">
    <cfRule type="duplicateValues" dxfId="77" priority="56"/>
  </conditionalFormatting>
  <conditionalFormatting sqref="D56:D84">
    <cfRule type="duplicateValues" dxfId="76" priority="67"/>
  </conditionalFormatting>
  <conditionalFormatting sqref="D87:D98">
    <cfRule type="duplicateValues" dxfId="75" priority="68"/>
    <cfRule type="duplicateValues" dxfId="74" priority="69"/>
  </conditionalFormatting>
  <conditionalFormatting sqref="D15">
    <cfRule type="duplicateValues" dxfId="73" priority="53"/>
  </conditionalFormatting>
  <conditionalFormatting sqref="D15">
    <cfRule type="duplicateValues" dxfId="72" priority="52"/>
  </conditionalFormatting>
  <conditionalFormatting sqref="D15">
    <cfRule type="duplicateValues" dxfId="71" priority="51"/>
  </conditionalFormatting>
  <conditionalFormatting sqref="D16">
    <cfRule type="duplicateValues" dxfId="70" priority="35"/>
  </conditionalFormatting>
  <conditionalFormatting sqref="D16">
    <cfRule type="duplicateValues" dxfId="69" priority="34"/>
  </conditionalFormatting>
  <conditionalFormatting sqref="D16">
    <cfRule type="duplicateValues" dxfId="68" priority="33"/>
  </conditionalFormatting>
  <conditionalFormatting sqref="D17">
    <cfRule type="duplicateValues" dxfId="67" priority="29"/>
  </conditionalFormatting>
  <conditionalFormatting sqref="D17">
    <cfRule type="duplicateValues" dxfId="66" priority="28"/>
  </conditionalFormatting>
  <conditionalFormatting sqref="D17">
    <cfRule type="duplicateValues" dxfId="65" priority="27"/>
  </conditionalFormatting>
  <conditionalFormatting sqref="D18">
    <cfRule type="duplicateValues" dxfId="64" priority="23"/>
  </conditionalFormatting>
  <conditionalFormatting sqref="D18">
    <cfRule type="duplicateValues" dxfId="63" priority="22"/>
  </conditionalFormatting>
  <conditionalFormatting sqref="D18">
    <cfRule type="duplicateValues" dxfId="62" priority="21"/>
  </conditionalFormatting>
  <conditionalFormatting sqref="D19">
    <cfRule type="duplicateValues" dxfId="61" priority="20"/>
  </conditionalFormatting>
  <conditionalFormatting sqref="D19">
    <cfRule type="duplicateValues" dxfId="60" priority="19"/>
  </conditionalFormatting>
  <conditionalFormatting sqref="D19">
    <cfRule type="duplicateValues" dxfId="59" priority="18"/>
  </conditionalFormatting>
  <conditionalFormatting sqref="D20">
    <cfRule type="duplicateValues" dxfId="58" priority="17"/>
  </conditionalFormatting>
  <conditionalFormatting sqref="D20">
    <cfRule type="duplicateValues" dxfId="57" priority="16"/>
  </conditionalFormatting>
  <conditionalFormatting sqref="D20">
    <cfRule type="duplicateValues" dxfId="56" priority="15"/>
  </conditionalFormatting>
  <conditionalFormatting sqref="D21">
    <cfRule type="duplicateValues" dxfId="55" priority="14"/>
  </conditionalFormatting>
  <conditionalFormatting sqref="D21">
    <cfRule type="duplicateValues" dxfId="54" priority="13"/>
  </conditionalFormatting>
  <conditionalFormatting sqref="D21">
    <cfRule type="duplicateValues" dxfId="53" priority="12"/>
  </conditionalFormatting>
  <conditionalFormatting sqref="D22">
    <cfRule type="duplicateValues" dxfId="52" priority="11"/>
  </conditionalFormatting>
  <conditionalFormatting sqref="D22">
    <cfRule type="duplicateValues" dxfId="51" priority="10"/>
  </conditionalFormatting>
  <conditionalFormatting sqref="D22">
    <cfRule type="duplicateValues" dxfId="50" priority="9"/>
  </conditionalFormatting>
  <conditionalFormatting sqref="D23">
    <cfRule type="duplicateValues" dxfId="49" priority="8"/>
  </conditionalFormatting>
  <conditionalFormatting sqref="D23">
    <cfRule type="duplicateValues" dxfId="48" priority="7"/>
  </conditionalFormatting>
  <conditionalFormatting sqref="D23">
    <cfRule type="duplicateValues" dxfId="47" priority="6"/>
  </conditionalFormatting>
  <conditionalFormatting sqref="D15:D33">
    <cfRule type="duplicateValues" dxfId="46" priority="2"/>
  </conditionalFormatting>
  <conditionalFormatting sqref="D87:D98 D45:D84 D15:D39">
    <cfRule type="duplicateValues" dxfId="45" priority="1"/>
  </conditionalFormatting>
  <conditionalFormatting sqref="D24:D41">
    <cfRule type="duplicateValues" dxfId="44" priority="74"/>
  </conditionalFormatting>
  <pageMargins left="0.46" right="0.75" top="0.28000000000000003" bottom="0.36" header="0.25" footer="0.34"/>
  <pageSetup scale="33" fitToHeight="3" orientation="landscape" r:id="rId1"/>
  <headerFooter alignWithMargins="0"/>
  <rowBreaks count="1" manualBreakCount="1">
    <brk id="45" max="9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7:E80"/>
  <sheetViews>
    <sheetView workbookViewId="0">
      <selection activeCell="E1" sqref="E1:E1048576"/>
    </sheetView>
  </sheetViews>
  <sheetFormatPr defaultRowHeight="13.2" x14ac:dyDescent="0.25"/>
  <cols>
    <col min="5" max="5" width="149.5546875" bestFit="1" customWidth="1"/>
  </cols>
  <sheetData>
    <row r="7" spans="5:5" ht="13.8" x14ac:dyDescent="0.25">
      <c r="E7" s="121" t="s">
        <v>247</v>
      </c>
    </row>
    <row r="8" spans="5:5" ht="13.8" x14ac:dyDescent="0.25">
      <c r="E8" s="123" t="s">
        <v>248</v>
      </c>
    </row>
    <row r="9" spans="5:5" ht="13.8" x14ac:dyDescent="0.25">
      <c r="E9" s="121" t="s">
        <v>249</v>
      </c>
    </row>
    <row r="10" spans="5:5" ht="13.8" x14ac:dyDescent="0.25">
      <c r="E10" s="121" t="s">
        <v>250</v>
      </c>
    </row>
    <row r="11" spans="5:5" ht="13.8" x14ac:dyDescent="0.25">
      <c r="E11" s="121" t="s">
        <v>251</v>
      </c>
    </row>
    <row r="12" spans="5:5" ht="13.8" x14ac:dyDescent="0.25">
      <c r="E12" s="121" t="s">
        <v>252</v>
      </c>
    </row>
    <row r="13" spans="5:5" ht="13.8" x14ac:dyDescent="0.25">
      <c r="E13" s="121" t="s">
        <v>253</v>
      </c>
    </row>
    <row r="14" spans="5:5" ht="13.8" x14ac:dyDescent="0.25">
      <c r="E14" s="121" t="s">
        <v>254</v>
      </c>
    </row>
    <row r="15" spans="5:5" ht="13.8" x14ac:dyDescent="0.25">
      <c r="E15" s="121" t="s">
        <v>255</v>
      </c>
    </row>
    <row r="16" spans="5:5" ht="13.8" x14ac:dyDescent="0.25">
      <c r="E16" s="121" t="s">
        <v>256</v>
      </c>
    </row>
    <row r="17" spans="5:5" ht="13.8" x14ac:dyDescent="0.25">
      <c r="E17" s="121" t="s">
        <v>257</v>
      </c>
    </row>
    <row r="18" spans="5:5" ht="13.8" x14ac:dyDescent="0.25">
      <c r="E18" s="121" t="s">
        <v>258</v>
      </c>
    </row>
    <row r="19" spans="5:5" ht="13.8" x14ac:dyDescent="0.25">
      <c r="E19" s="121" t="s">
        <v>236</v>
      </c>
    </row>
    <row r="20" spans="5:5" ht="13.8" x14ac:dyDescent="0.25">
      <c r="E20" s="121" t="s">
        <v>237</v>
      </c>
    </row>
    <row r="21" spans="5:5" ht="13.8" x14ac:dyDescent="0.25">
      <c r="E21" s="121" t="s">
        <v>238</v>
      </c>
    </row>
    <row r="22" spans="5:5" ht="13.8" x14ac:dyDescent="0.25">
      <c r="E22" s="121" t="s">
        <v>239</v>
      </c>
    </row>
    <row r="23" spans="5:5" ht="13.8" x14ac:dyDescent="0.25">
      <c r="E23" s="121" t="s">
        <v>240</v>
      </c>
    </row>
    <row r="24" spans="5:5" ht="13.8" x14ac:dyDescent="0.25">
      <c r="E24" s="121" t="s">
        <v>241</v>
      </c>
    </row>
    <row r="25" spans="5:5" ht="13.8" x14ac:dyDescent="0.25">
      <c r="E25" s="121" t="s">
        <v>242</v>
      </c>
    </row>
    <row r="26" spans="5:5" ht="13.8" x14ac:dyDescent="0.25">
      <c r="E26" s="121" t="s">
        <v>243</v>
      </c>
    </row>
    <row r="27" spans="5:5" ht="13.8" x14ac:dyDescent="0.25">
      <c r="E27" s="121" t="s">
        <v>244</v>
      </c>
    </row>
    <row r="28" spans="5:5" ht="13.8" x14ac:dyDescent="0.25">
      <c r="E28" s="121" t="s">
        <v>245</v>
      </c>
    </row>
    <row r="29" spans="5:5" ht="13.8" x14ac:dyDescent="0.25">
      <c r="E29" s="121" t="s">
        <v>246</v>
      </c>
    </row>
    <row r="30" spans="5:5" ht="13.8" x14ac:dyDescent="0.25">
      <c r="E30" s="124" t="s">
        <v>259</v>
      </c>
    </row>
    <row r="31" spans="5:5" ht="13.8" x14ac:dyDescent="0.25">
      <c r="E31" s="124" t="s">
        <v>260</v>
      </c>
    </row>
    <row r="32" spans="5:5" ht="13.8" x14ac:dyDescent="0.25">
      <c r="E32" s="124" t="s">
        <v>261</v>
      </c>
    </row>
    <row r="33" spans="5:5" ht="13.8" x14ac:dyDescent="0.25">
      <c r="E33" s="124" t="s">
        <v>262</v>
      </c>
    </row>
    <row r="34" spans="5:5" ht="13.8" x14ac:dyDescent="0.25">
      <c r="E34" s="124" t="s">
        <v>263</v>
      </c>
    </row>
    <row r="35" spans="5:5" ht="13.8" x14ac:dyDescent="0.25">
      <c r="E35" s="124" t="s">
        <v>264</v>
      </c>
    </row>
    <row r="36" spans="5:5" ht="13.8" x14ac:dyDescent="0.25">
      <c r="E36" s="124" t="s">
        <v>265</v>
      </c>
    </row>
    <row r="37" spans="5:5" ht="13.8" x14ac:dyDescent="0.25">
      <c r="E37" s="124" t="s">
        <v>266</v>
      </c>
    </row>
    <row r="38" spans="5:5" ht="13.8" x14ac:dyDescent="0.25">
      <c r="E38" s="124" t="s">
        <v>267</v>
      </c>
    </row>
    <row r="39" spans="5:5" ht="13.8" x14ac:dyDescent="0.25">
      <c r="E39" s="124" t="s">
        <v>268</v>
      </c>
    </row>
    <row r="40" spans="5:5" ht="13.8" x14ac:dyDescent="0.25">
      <c r="E40" s="124" t="s">
        <v>269</v>
      </c>
    </row>
    <row r="41" spans="5:5" ht="13.8" x14ac:dyDescent="0.25">
      <c r="E41" s="124" t="s">
        <v>270</v>
      </c>
    </row>
    <row r="42" spans="5:5" ht="13.8" x14ac:dyDescent="0.25">
      <c r="E42" s="124" t="s">
        <v>271</v>
      </c>
    </row>
    <row r="43" spans="5:5" ht="13.8" x14ac:dyDescent="0.25">
      <c r="E43" s="124" t="s">
        <v>272</v>
      </c>
    </row>
    <row r="44" spans="5:5" ht="13.8" x14ac:dyDescent="0.25">
      <c r="E44" s="124" t="s">
        <v>273</v>
      </c>
    </row>
    <row r="45" spans="5:5" ht="13.8" x14ac:dyDescent="0.25">
      <c r="E45" s="124" t="s">
        <v>274</v>
      </c>
    </row>
    <row r="46" spans="5:5" ht="13.8" x14ac:dyDescent="0.25">
      <c r="E46" s="124" t="s">
        <v>275</v>
      </c>
    </row>
    <row r="47" spans="5:5" ht="13.8" x14ac:dyDescent="0.25">
      <c r="E47" s="124" t="s">
        <v>276</v>
      </c>
    </row>
    <row r="48" spans="5:5" ht="13.8" x14ac:dyDescent="0.25">
      <c r="E48" s="124" t="s">
        <v>277</v>
      </c>
    </row>
    <row r="49" spans="5:5" ht="13.8" x14ac:dyDescent="0.25">
      <c r="E49" s="124" t="s">
        <v>278</v>
      </c>
    </row>
    <row r="50" spans="5:5" ht="13.8" x14ac:dyDescent="0.25">
      <c r="E50" s="124" t="s">
        <v>279</v>
      </c>
    </row>
    <row r="51" spans="5:5" ht="13.8" x14ac:dyDescent="0.25">
      <c r="E51" s="124" t="s">
        <v>280</v>
      </c>
    </row>
    <row r="52" spans="5:5" ht="13.8" x14ac:dyDescent="0.25">
      <c r="E52" s="124" t="s">
        <v>281</v>
      </c>
    </row>
    <row r="53" spans="5:5" ht="13.8" x14ac:dyDescent="0.25">
      <c r="E53" s="124" t="s">
        <v>282</v>
      </c>
    </row>
    <row r="54" spans="5:5" ht="13.8" x14ac:dyDescent="0.25">
      <c r="E54" s="124" t="s">
        <v>283</v>
      </c>
    </row>
    <row r="55" spans="5:5" ht="13.8" x14ac:dyDescent="0.25">
      <c r="E55" s="124" t="s">
        <v>284</v>
      </c>
    </row>
    <row r="56" spans="5:5" ht="13.8" x14ac:dyDescent="0.25">
      <c r="E56" s="124" t="s">
        <v>285</v>
      </c>
    </row>
    <row r="57" spans="5:5" ht="13.8" x14ac:dyDescent="0.25">
      <c r="E57" s="124" t="s">
        <v>286</v>
      </c>
    </row>
    <row r="58" spans="5:5" ht="13.8" x14ac:dyDescent="0.25">
      <c r="E58" s="124" t="s">
        <v>287</v>
      </c>
    </row>
    <row r="59" spans="5:5" ht="13.8" x14ac:dyDescent="0.25">
      <c r="E59" s="121" t="s">
        <v>288</v>
      </c>
    </row>
    <row r="60" spans="5:5" ht="13.8" x14ac:dyDescent="0.25">
      <c r="E60" s="121" t="s">
        <v>289</v>
      </c>
    </row>
    <row r="61" spans="5:5" ht="13.8" x14ac:dyDescent="0.25">
      <c r="E61" s="121" t="s">
        <v>290</v>
      </c>
    </row>
    <row r="62" spans="5:5" ht="13.8" x14ac:dyDescent="0.25">
      <c r="E62" s="121" t="s">
        <v>291</v>
      </c>
    </row>
    <row r="63" spans="5:5" ht="13.8" x14ac:dyDescent="0.25">
      <c r="E63" s="121" t="s">
        <v>292</v>
      </c>
    </row>
    <row r="64" spans="5:5" ht="13.8" x14ac:dyDescent="0.25">
      <c r="E64" s="121" t="s">
        <v>293</v>
      </c>
    </row>
    <row r="65" spans="5:5" ht="13.8" x14ac:dyDescent="0.25">
      <c r="E65" s="121" t="s">
        <v>294</v>
      </c>
    </row>
    <row r="66" spans="5:5" ht="13.8" x14ac:dyDescent="0.25">
      <c r="E66" s="121" t="s">
        <v>295</v>
      </c>
    </row>
    <row r="67" spans="5:5" ht="13.8" x14ac:dyDescent="0.25">
      <c r="E67" s="121" t="s">
        <v>296</v>
      </c>
    </row>
    <row r="68" spans="5:5" ht="13.8" x14ac:dyDescent="0.25">
      <c r="E68" s="121" t="s">
        <v>297</v>
      </c>
    </row>
    <row r="69" spans="5:5" ht="13.8" x14ac:dyDescent="0.25">
      <c r="E69" s="121" t="s">
        <v>298</v>
      </c>
    </row>
    <row r="70" spans="5:5" ht="13.8" x14ac:dyDescent="0.25">
      <c r="E70" s="121" t="s">
        <v>299</v>
      </c>
    </row>
    <row r="71" spans="5:5" ht="13.8" x14ac:dyDescent="0.25">
      <c r="E71" s="121" t="s">
        <v>300</v>
      </c>
    </row>
    <row r="72" spans="5:5" ht="13.8" x14ac:dyDescent="0.25">
      <c r="E72" s="121" t="s">
        <v>301</v>
      </c>
    </row>
    <row r="73" spans="5:5" ht="13.8" x14ac:dyDescent="0.25">
      <c r="E73" s="121" t="s">
        <v>302</v>
      </c>
    </row>
    <row r="74" spans="5:5" ht="13.8" x14ac:dyDescent="0.25">
      <c r="E74" s="121" t="s">
        <v>303</v>
      </c>
    </row>
    <row r="75" spans="5:5" ht="13.8" x14ac:dyDescent="0.25">
      <c r="E75" s="121" t="s">
        <v>304</v>
      </c>
    </row>
    <row r="76" spans="5:5" ht="13.8" x14ac:dyDescent="0.25">
      <c r="E76" s="121" t="s">
        <v>305</v>
      </c>
    </row>
    <row r="77" spans="5:5" ht="13.8" x14ac:dyDescent="0.25">
      <c r="E77" s="121" t="s">
        <v>306</v>
      </c>
    </row>
    <row r="78" spans="5:5" ht="13.8" x14ac:dyDescent="0.25">
      <c r="E78" s="121" t="s">
        <v>307</v>
      </c>
    </row>
    <row r="79" spans="5:5" ht="13.8" x14ac:dyDescent="0.25">
      <c r="E79" s="121" t="s">
        <v>308</v>
      </c>
    </row>
    <row r="80" spans="5:5" ht="13.8" x14ac:dyDescent="0.25">
      <c r="E80" s="121" t="s">
        <v>309</v>
      </c>
    </row>
  </sheetData>
  <conditionalFormatting sqref="E7:E18">
    <cfRule type="duplicateValues" dxfId="43" priority="43"/>
    <cfRule type="duplicateValues" dxfId="42" priority="44"/>
  </conditionalFormatting>
  <conditionalFormatting sqref="E7:E18">
    <cfRule type="duplicateValues" dxfId="41" priority="42"/>
  </conditionalFormatting>
  <conditionalFormatting sqref="E30:E49">
    <cfRule type="duplicateValues" dxfId="40" priority="40"/>
  </conditionalFormatting>
  <conditionalFormatting sqref="E30:E51">
    <cfRule type="duplicateValues" dxfId="39" priority="39"/>
  </conditionalFormatting>
  <conditionalFormatting sqref="E19:E52">
    <cfRule type="duplicateValues" dxfId="38" priority="38"/>
  </conditionalFormatting>
  <conditionalFormatting sqref="E19:E53">
    <cfRule type="duplicateValues" dxfId="37" priority="37"/>
  </conditionalFormatting>
  <conditionalFormatting sqref="E30:E56">
    <cfRule type="duplicateValues" dxfId="36" priority="36"/>
  </conditionalFormatting>
  <conditionalFormatting sqref="E19:E58">
    <cfRule type="duplicateValues" dxfId="35" priority="35"/>
  </conditionalFormatting>
  <conditionalFormatting sqref="E30:E58">
    <cfRule type="duplicateValues" dxfId="34" priority="41"/>
  </conditionalFormatting>
  <conditionalFormatting sqref="E19:E58">
    <cfRule type="duplicateValues" dxfId="33" priority="34"/>
  </conditionalFormatting>
  <conditionalFormatting sqref="E59">
    <cfRule type="duplicateValues" dxfId="32" priority="33"/>
  </conditionalFormatting>
  <conditionalFormatting sqref="E59">
    <cfRule type="duplicateValues" dxfId="31" priority="32"/>
  </conditionalFormatting>
  <conditionalFormatting sqref="E59">
    <cfRule type="duplicateValues" dxfId="30" priority="31"/>
  </conditionalFormatting>
  <conditionalFormatting sqref="E60">
    <cfRule type="duplicateValues" dxfId="29" priority="30"/>
  </conditionalFormatting>
  <conditionalFormatting sqref="E60">
    <cfRule type="duplicateValues" dxfId="28" priority="29"/>
  </conditionalFormatting>
  <conditionalFormatting sqref="E60">
    <cfRule type="duplicateValues" dxfId="27" priority="28"/>
  </conditionalFormatting>
  <conditionalFormatting sqref="E61">
    <cfRule type="duplicateValues" dxfId="26" priority="27"/>
  </conditionalFormatting>
  <conditionalFormatting sqref="E61">
    <cfRule type="duplicateValues" dxfId="25" priority="26"/>
  </conditionalFormatting>
  <conditionalFormatting sqref="E61">
    <cfRule type="duplicateValues" dxfId="24" priority="25"/>
  </conditionalFormatting>
  <conditionalFormatting sqref="E62">
    <cfRule type="duplicateValues" dxfId="23" priority="24"/>
  </conditionalFormatting>
  <conditionalFormatting sqref="E62">
    <cfRule type="duplicateValues" dxfId="22" priority="23"/>
  </conditionalFormatting>
  <conditionalFormatting sqref="E62">
    <cfRule type="duplicateValues" dxfId="21" priority="22"/>
  </conditionalFormatting>
  <conditionalFormatting sqref="E63">
    <cfRule type="duplicateValues" dxfId="20" priority="21"/>
  </conditionalFormatting>
  <conditionalFormatting sqref="E63">
    <cfRule type="duplicateValues" dxfId="19" priority="20"/>
  </conditionalFormatting>
  <conditionalFormatting sqref="E63">
    <cfRule type="duplicateValues" dxfId="18" priority="19"/>
  </conditionalFormatting>
  <conditionalFormatting sqref="E64">
    <cfRule type="duplicateValues" dxfId="17" priority="18"/>
  </conditionalFormatting>
  <conditionalFormatting sqref="E64">
    <cfRule type="duplicateValues" dxfId="16" priority="17"/>
  </conditionalFormatting>
  <conditionalFormatting sqref="E64">
    <cfRule type="duplicateValues" dxfId="15" priority="16"/>
  </conditionalFormatting>
  <conditionalFormatting sqref="E65">
    <cfRule type="duplicateValues" dxfId="14" priority="15"/>
  </conditionalFormatting>
  <conditionalFormatting sqref="E65">
    <cfRule type="duplicateValues" dxfId="13" priority="14"/>
  </conditionalFormatting>
  <conditionalFormatting sqref="E65">
    <cfRule type="duplicateValues" dxfId="12" priority="13"/>
  </conditionalFormatting>
  <conditionalFormatting sqref="E66">
    <cfRule type="duplicateValues" dxfId="11" priority="12"/>
  </conditionalFormatting>
  <conditionalFormatting sqref="E66">
    <cfRule type="duplicateValues" dxfId="10" priority="11"/>
  </conditionalFormatting>
  <conditionalFormatting sqref="E66">
    <cfRule type="duplicateValues" dxfId="9" priority="10"/>
  </conditionalFormatting>
  <conditionalFormatting sqref="E67">
    <cfRule type="duplicateValues" dxfId="8" priority="9"/>
  </conditionalFormatting>
  <conditionalFormatting sqref="E67">
    <cfRule type="duplicateValues" dxfId="7" priority="8"/>
  </conditionalFormatting>
  <conditionalFormatting sqref="E67">
    <cfRule type="duplicateValues" dxfId="6" priority="7"/>
  </conditionalFormatting>
  <conditionalFormatting sqref="E68:E80">
    <cfRule type="duplicateValues" dxfId="5" priority="6"/>
  </conditionalFormatting>
  <conditionalFormatting sqref="E68:E80">
    <cfRule type="duplicateValues" dxfId="4" priority="5"/>
  </conditionalFormatting>
  <conditionalFormatting sqref="E68:E80">
    <cfRule type="duplicateValues" dxfId="3" priority="4"/>
  </conditionalFormatting>
  <conditionalFormatting sqref="E59:E77">
    <cfRule type="duplicateValues" dxfId="2" priority="3"/>
  </conditionalFormatting>
  <conditionalFormatting sqref="E59:E80">
    <cfRule type="duplicateValues" dxfId="1" priority="2"/>
  </conditionalFormatting>
  <conditionalFormatting sqref="E1:E1048576">
    <cfRule type="duplicateValues" dxfId="0" priority="1"/>
  </conditionalFormatting>
  <hyperlinks>
    <hyperlink ref="E61" r:id="rId1" display="http://www.aicpalearningcenter.org/ContentDetails.aspx?id=44DCF19CB2E042F5B23DB3E38A0183F6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NMPAC codes</vt:lpstr>
      <vt:lpstr>CFrost_5912_2010-11</vt:lpstr>
      <vt:lpstr>CFrost_5912_2011 - 2012</vt:lpstr>
      <vt:lpstr>CPE Spreadsheet</vt:lpstr>
      <vt:lpstr>Sheet1</vt:lpstr>
      <vt:lpstr>'CFrost_5912_2011 - 2012'!Print_Area</vt:lpstr>
      <vt:lpstr>'CPE Spreadsheet'!Print_Area</vt:lpstr>
      <vt:lpstr>'CFrost_5912_2010-11'!Print_Titles</vt:lpstr>
      <vt:lpstr>'CFrost_5912_2011 - 2012'!Print_Titles</vt:lpstr>
      <vt:lpstr>'CPE Spreadsheet'!Print_Titles</vt:lpstr>
    </vt:vector>
  </TitlesOfParts>
  <Manager>Ernest Santucci</Manager>
  <Company>NM Public Accountancy Board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NM PAB CPE Tracking Sheet</dc:title>
  <dc:subject>All Rights Reserved</dc:subject>
  <dc:creator>Ernest Santucci</dc:creator>
  <dc:description>NM PAB Enforcement</dc:description>
  <cp:lastModifiedBy>Ernest Santucci</cp:lastModifiedBy>
  <cp:lastPrinted>2018-07-02T22:13:42Z</cp:lastPrinted>
  <dcterms:created xsi:type="dcterms:W3CDTF">2010-03-15T17:01:10Z</dcterms:created>
  <dcterms:modified xsi:type="dcterms:W3CDTF">2019-10-15T17:24:37Z</dcterms:modified>
</cp:coreProperties>
</file>